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er\Desktop\NND_2018_15\"/>
    </mc:Choice>
  </mc:AlternateContent>
  <xr:revisionPtr revIDLastSave="0" documentId="8_{CBB44A3C-9092-4788-BC29-D382A5782073}" xr6:coauthVersionLast="37" xr6:coauthVersionMax="37" xr10:uidLastSave="{00000000-0000-0000-0000-000000000000}"/>
  <bookViews>
    <workbookView xWindow="0" yWindow="0" windowWidth="28800" windowHeight="12225" tabRatio="500" xr2:uid="{00000000-000D-0000-FFFF-FFFF00000000}"/>
  </bookViews>
  <sheets>
    <sheet name="Būvniecības koptāme" sheetId="5" r:id="rId1"/>
    <sheet name="2vispar.d-bi" sheetId="1" r:id="rId2"/>
    <sheet name="tāme1" sheetId="4" r:id="rId3"/>
    <sheet name="3telniecibas darbi" sheetId="2" r:id="rId4"/>
    <sheet name="Kopsavilkuma aprēķins" sheetId="3" r:id="rId5"/>
  </sheets>
  <definedNames>
    <definedName name="_xlnm.Print_Area" localSheetId="1">'2vispar.d-bi'!$A$1:$P$112</definedName>
    <definedName name="_xlnm.Print_Area" localSheetId="3">'3telniecibas darbi'!$A$1:$E$61</definedName>
    <definedName name="_xlnm.Print_Area" localSheetId="0">'Būvniecības koptāme'!$A$1:$C$9</definedName>
    <definedName name="_xlnm.Print_Area" localSheetId="4">'Kopsavilkuma aprēķins'!$A$1:$D$9</definedName>
    <definedName name="_xlnm.Print_Area" localSheetId="2">tāme1!$A$1:$P$35</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101" i="1" l="1"/>
  <c r="K101" i="1"/>
  <c r="L101" i="1"/>
  <c r="M101" i="1"/>
  <c r="O101" i="1"/>
  <c r="N100" i="1"/>
  <c r="P100" i="1" s="1"/>
  <c r="K100" i="1"/>
  <c r="O99" i="1"/>
  <c r="L99" i="1"/>
  <c r="H99" i="1"/>
  <c r="M99" i="1" s="1"/>
  <c r="O98" i="1"/>
  <c r="L98" i="1"/>
  <c r="H98" i="1"/>
  <c r="M98" i="1" s="1"/>
  <c r="O96" i="1"/>
  <c r="L96" i="1"/>
  <c r="H96" i="1"/>
  <c r="M96" i="1" s="1"/>
  <c r="K93" i="1"/>
  <c r="N93" i="1"/>
  <c r="P93" i="1" s="1"/>
  <c r="K94" i="1"/>
  <c r="N94" i="1"/>
  <c r="P94" i="1" s="1"/>
  <c r="K95" i="1"/>
  <c r="N95" i="1"/>
  <c r="P95" i="1" s="1"/>
  <c r="N92" i="1"/>
  <c r="P92" i="1" s="1"/>
  <c r="K92" i="1"/>
  <c r="O91" i="1"/>
  <c r="L91" i="1"/>
  <c r="H91" i="1"/>
  <c r="M91" i="1" s="1"/>
  <c r="O90" i="1"/>
  <c r="N90" i="1"/>
  <c r="L90" i="1"/>
  <c r="K90" i="1"/>
  <c r="H90" i="1"/>
  <c r="M90" i="1" s="1"/>
  <c r="O88" i="1"/>
  <c r="N88" i="1"/>
  <c r="L88" i="1"/>
  <c r="H88" i="1"/>
  <c r="M88" i="1" s="1"/>
  <c r="O87" i="1"/>
  <c r="N87" i="1"/>
  <c r="L87" i="1"/>
  <c r="K87" i="1"/>
  <c r="H87" i="1"/>
  <c r="M87" i="1" s="1"/>
  <c r="K84" i="1"/>
  <c r="N84" i="1"/>
  <c r="P84" i="1" s="1"/>
  <c r="K85" i="1"/>
  <c r="N85" i="1"/>
  <c r="P85" i="1" s="1"/>
  <c r="K86" i="1"/>
  <c r="N86" i="1"/>
  <c r="P86" i="1" s="1"/>
  <c r="N83" i="1"/>
  <c r="P83" i="1" s="1"/>
  <c r="K83" i="1"/>
  <c r="O82" i="1"/>
  <c r="L82" i="1"/>
  <c r="H82" i="1"/>
  <c r="M82" i="1" s="1"/>
  <c r="N81" i="1"/>
  <c r="H78" i="1"/>
  <c r="K78" i="1" s="1"/>
  <c r="L78" i="1"/>
  <c r="M78" i="1"/>
  <c r="N78" i="1"/>
  <c r="O78" i="1"/>
  <c r="H79" i="1"/>
  <c r="K79" i="1" s="1"/>
  <c r="L79" i="1"/>
  <c r="N79" i="1"/>
  <c r="O79" i="1"/>
  <c r="O77" i="1"/>
  <c r="N77" i="1"/>
  <c r="M77" i="1"/>
  <c r="L77" i="1"/>
  <c r="K77" i="1"/>
  <c r="H77" i="1"/>
  <c r="L75" i="1"/>
  <c r="N75" i="1"/>
  <c r="O75" i="1"/>
  <c r="H75" i="1"/>
  <c r="M75" i="1" s="1"/>
  <c r="P75" i="1" s="1"/>
  <c r="K72" i="1"/>
  <c r="K70" i="1"/>
  <c r="K71" i="1"/>
  <c r="N71" i="1"/>
  <c r="P71" i="1" s="1"/>
  <c r="N72" i="1"/>
  <c r="P72" i="1" s="1"/>
  <c r="K73" i="1"/>
  <c r="N73" i="1"/>
  <c r="P73" i="1" s="1"/>
  <c r="O69" i="1"/>
  <c r="L69" i="1"/>
  <c r="K69" i="1"/>
  <c r="H69" i="1"/>
  <c r="M69" i="1" s="1"/>
  <c r="N64" i="1"/>
  <c r="P64" i="1" s="1"/>
  <c r="K64" i="1"/>
  <c r="N63" i="1"/>
  <c r="P63" i="1" s="1"/>
  <c r="K63" i="1"/>
  <c r="N62" i="1"/>
  <c r="P62" i="1" s="1"/>
  <c r="K62" i="1"/>
  <c r="N61" i="1"/>
  <c r="P61" i="1" s="1"/>
  <c r="K61" i="1"/>
  <c r="N60" i="1"/>
  <c r="P60" i="1" s="1"/>
  <c r="K60" i="1"/>
  <c r="N56" i="1"/>
  <c r="P56" i="1" s="1"/>
  <c r="K56" i="1"/>
  <c r="N55" i="1"/>
  <c r="P55" i="1" s="1"/>
  <c r="K55" i="1"/>
  <c r="O81" i="1"/>
  <c r="L81" i="1"/>
  <c r="K81" i="1"/>
  <c r="H81" i="1"/>
  <c r="M81" i="1" s="1"/>
  <c r="O68" i="1"/>
  <c r="N68" i="1"/>
  <c r="L68" i="1"/>
  <c r="H68" i="1"/>
  <c r="M68" i="1" s="1"/>
  <c r="O66" i="1"/>
  <c r="N66" i="1"/>
  <c r="L66" i="1"/>
  <c r="K66" i="1"/>
  <c r="H66" i="1"/>
  <c r="M66" i="1" s="1"/>
  <c r="O65" i="1"/>
  <c r="N65" i="1"/>
  <c r="L65" i="1"/>
  <c r="H65" i="1"/>
  <c r="M65" i="1" s="1"/>
  <c r="O58" i="1"/>
  <c r="N58" i="1"/>
  <c r="L58" i="1"/>
  <c r="K58" i="1"/>
  <c r="H58" i="1"/>
  <c r="M58" i="1" s="1"/>
  <c r="O53" i="1"/>
  <c r="N53" i="1"/>
  <c r="L53" i="1"/>
  <c r="H53" i="1"/>
  <c r="M53" i="1" s="1"/>
  <c r="N44" i="1"/>
  <c r="K47" i="1"/>
  <c r="K48" i="1"/>
  <c r="N48" i="1"/>
  <c r="P48" i="1" s="1"/>
  <c r="K49" i="1"/>
  <c r="N49" i="1"/>
  <c r="P49" i="1" s="1"/>
  <c r="K50" i="1"/>
  <c r="N50" i="1"/>
  <c r="P50" i="1" s="1"/>
  <c r="K51" i="1"/>
  <c r="N51" i="1"/>
  <c r="P51" i="1" s="1"/>
  <c r="K46" i="1"/>
  <c r="K40" i="1"/>
  <c r="N40" i="1"/>
  <c r="P40" i="1" s="1"/>
  <c r="K41" i="1"/>
  <c r="N41" i="1"/>
  <c r="P41" i="1" s="1"/>
  <c r="K42" i="1"/>
  <c r="N42" i="1"/>
  <c r="P42" i="1" s="1"/>
  <c r="K39" i="1"/>
  <c r="O37" i="1"/>
  <c r="N37" i="1"/>
  <c r="L37" i="1"/>
  <c r="H37" i="1"/>
  <c r="M37" i="1" s="1"/>
  <c r="K32" i="1"/>
  <c r="N32" i="1"/>
  <c r="P32" i="1" s="1"/>
  <c r="K33" i="1"/>
  <c r="N33" i="1"/>
  <c r="P33" i="1" s="1"/>
  <c r="K34" i="1"/>
  <c r="N34" i="1"/>
  <c r="P34" i="1" s="1"/>
  <c r="K35" i="1"/>
  <c r="N35" i="1"/>
  <c r="P35" i="1" s="1"/>
  <c r="N31" i="1"/>
  <c r="P31" i="1" s="1"/>
  <c r="K31" i="1"/>
  <c r="O44" i="1"/>
  <c r="L44" i="1"/>
  <c r="K44" i="1"/>
  <c r="H44" i="1"/>
  <c r="M44" i="1" s="1"/>
  <c r="O29" i="1"/>
  <c r="N29" i="1"/>
  <c r="L29" i="1"/>
  <c r="H29" i="1"/>
  <c r="M29" i="1" s="1"/>
  <c r="L27" i="1"/>
  <c r="H19" i="1"/>
  <c r="K19" i="1"/>
  <c r="L19" i="1"/>
  <c r="M19" i="1"/>
  <c r="N19" i="1"/>
  <c r="O19" i="1"/>
  <c r="P19" i="1" s="1"/>
  <c r="L22" i="1"/>
  <c r="H22" i="1"/>
  <c r="K22" i="1" s="1"/>
  <c r="M22" i="1"/>
  <c r="N22" i="1"/>
  <c r="O22" i="1"/>
  <c r="P22" i="1" s="1"/>
  <c r="H23" i="1"/>
  <c r="K23" i="1"/>
  <c r="L23" i="1"/>
  <c r="M23" i="1"/>
  <c r="N23" i="1"/>
  <c r="O23" i="1"/>
  <c r="P23" i="1" s="1"/>
  <c r="H24" i="1"/>
  <c r="K24" i="1" s="1"/>
  <c r="L24" i="1"/>
  <c r="M24" i="1"/>
  <c r="N24" i="1"/>
  <c r="O24" i="1"/>
  <c r="P24" i="1"/>
  <c r="H25" i="1"/>
  <c r="K25" i="1"/>
  <c r="L25" i="1"/>
  <c r="M25" i="1"/>
  <c r="N25" i="1"/>
  <c r="O25" i="1"/>
  <c r="P25" i="1" s="1"/>
  <c r="O21" i="1"/>
  <c r="P21" i="1" s="1"/>
  <c r="N21" i="1"/>
  <c r="L21" i="1"/>
  <c r="H21" i="1"/>
  <c r="M21" i="1" s="1"/>
  <c r="L18" i="1"/>
  <c r="L17" i="1"/>
  <c r="H18" i="1"/>
  <c r="K18" i="1"/>
  <c r="M18" i="1"/>
  <c r="N18" i="1"/>
  <c r="O18" i="1"/>
  <c r="P18" i="1"/>
  <c r="K17" i="1"/>
  <c r="H17" i="1"/>
  <c r="M17" i="1" s="1"/>
  <c r="N17" i="1"/>
  <c r="O17" i="1"/>
  <c r="P37" i="1" l="1"/>
  <c r="P77" i="1"/>
  <c r="M79" i="1"/>
  <c r="K21" i="1"/>
  <c r="K37" i="1"/>
  <c r="K53" i="1"/>
  <c r="K65" i="1"/>
  <c r="K68" i="1"/>
  <c r="K75" i="1"/>
  <c r="P78" i="1"/>
  <c r="K88" i="1"/>
  <c r="P101" i="1"/>
  <c r="P99" i="1"/>
  <c r="K99" i="1"/>
  <c r="P98" i="1"/>
  <c r="K98" i="1"/>
  <c r="P96" i="1"/>
  <c r="K96" i="1"/>
  <c r="P91" i="1"/>
  <c r="K91" i="1"/>
  <c r="P90" i="1"/>
  <c r="P88" i="1"/>
  <c r="P87" i="1"/>
  <c r="P82" i="1"/>
  <c r="K82" i="1"/>
  <c r="P79" i="1"/>
  <c r="P69" i="1"/>
  <c r="P81" i="1"/>
  <c r="P68" i="1"/>
  <c r="P66" i="1"/>
  <c r="P65" i="1"/>
  <c r="P58" i="1"/>
  <c r="P53" i="1"/>
  <c r="P44" i="1"/>
  <c r="P29" i="1"/>
  <c r="K29" i="1"/>
  <c r="P17" i="1"/>
  <c r="K23" i="4" l="1"/>
  <c r="N19" i="4"/>
  <c r="N21" i="4"/>
  <c r="N23" i="4"/>
  <c r="N24" i="4"/>
  <c r="N18" i="4"/>
  <c r="O19" i="4"/>
  <c r="O20" i="4"/>
  <c r="O21" i="4"/>
  <c r="O22" i="4"/>
  <c r="O23" i="4"/>
  <c r="O24" i="4"/>
  <c r="M19" i="4"/>
  <c r="M23" i="4"/>
  <c r="M24" i="4"/>
  <c r="K19" i="4"/>
  <c r="K20" i="4"/>
  <c r="K22" i="4"/>
  <c r="K24" i="4"/>
  <c r="L19" i="4"/>
  <c r="L21" i="4"/>
  <c r="H21" i="4"/>
  <c r="K21" i="4" s="1"/>
  <c r="L18" i="4"/>
  <c r="H18" i="4"/>
  <c r="M18" i="4" s="1"/>
  <c r="E70" i="1"/>
  <c r="N70" i="1" s="1"/>
  <c r="P70" i="1" s="1"/>
  <c r="O59" i="1"/>
  <c r="N59" i="1"/>
  <c r="L59" i="1"/>
  <c r="H59" i="1"/>
  <c r="M59" i="1" s="1"/>
  <c r="O54" i="1"/>
  <c r="N54" i="1"/>
  <c r="L54" i="1"/>
  <c r="M54" i="1"/>
  <c r="E47" i="1"/>
  <c r="N47" i="1" s="1"/>
  <c r="P47" i="1" s="1"/>
  <c r="E46" i="1"/>
  <c r="N46" i="1" s="1"/>
  <c r="P46" i="1" s="1"/>
  <c r="O45" i="1"/>
  <c r="M45" i="1"/>
  <c r="L45" i="1"/>
  <c r="K45" i="1"/>
  <c r="E39" i="1"/>
  <c r="N39" i="1" s="1"/>
  <c r="P39" i="1" s="1"/>
  <c r="O38" i="1"/>
  <c r="M38" i="1"/>
  <c r="L38" i="1"/>
  <c r="K38" i="1"/>
  <c r="O30" i="1"/>
  <c r="O102" i="1" s="1"/>
  <c r="N30" i="1"/>
  <c r="L30" i="1"/>
  <c r="H30" i="1"/>
  <c r="K30" i="1" s="1"/>
  <c r="O25" i="4" l="1"/>
  <c r="N102" i="1"/>
  <c r="N25" i="4"/>
  <c r="M27" i="1"/>
  <c r="P27" i="1" s="1"/>
  <c r="K27" i="1"/>
  <c r="K18" i="4"/>
  <c r="P19" i="4"/>
  <c r="M21" i="4"/>
  <c r="P21" i="4" s="1"/>
  <c r="M30" i="1"/>
  <c r="P30" i="1" s="1"/>
  <c r="P38" i="1"/>
  <c r="P45" i="1"/>
  <c r="K54" i="1"/>
  <c r="P54" i="1"/>
  <c r="P24" i="4"/>
  <c r="P22" i="4"/>
  <c r="P20" i="4"/>
  <c r="P23" i="4"/>
  <c r="P18" i="4"/>
  <c r="P25" i="4" s="1"/>
  <c r="P27" i="4" s="1"/>
  <c r="P59" i="1"/>
  <c r="K59" i="1"/>
  <c r="P102" i="1" l="1"/>
  <c r="P104" i="1" s="1"/>
  <c r="M25" i="4"/>
  <c r="M102" i="1"/>
</calcChain>
</file>

<file path=xl/sharedStrings.xml><?xml version="1.0" encoding="utf-8"?>
<sst xmlns="http://schemas.openxmlformats.org/spreadsheetml/2006/main" count="443" uniqueCount="249">
  <si>
    <t>Lokālā tāme Nr.2</t>
  </si>
  <si>
    <t xml:space="preserve">Vispārējie celtniecības darbi </t>
  </si>
  <si>
    <t>(Darba veids vai konstruktīvā elementa nosaukums)</t>
  </si>
  <si>
    <t>Būves nosaukums: Dabas taku labiekārtojums teritorijā "Bernātu parks"</t>
  </si>
  <si>
    <t>Objekta adrese: Nīcas pagastā, Nīcas novadā</t>
  </si>
  <si>
    <t>Pasūtījuma Nr.:</t>
  </si>
  <si>
    <t>Nr. p.k.</t>
  </si>
  <si>
    <t>Kods</t>
  </si>
  <si>
    <t>Darba nosaukums</t>
  </si>
  <si>
    <t>Mērvienība</t>
  </si>
  <si>
    <t>Daudzums</t>
  </si>
  <si>
    <t>Vienības izmaksas</t>
  </si>
  <si>
    <t>Kopā uz visu apjomu</t>
  </si>
  <si>
    <t>laika norma (c/h).</t>
  </si>
  <si>
    <t>darba samaksas likme (euro /h)</t>
  </si>
  <si>
    <t>darba alga (euro)</t>
  </si>
  <si>
    <t>materiāli (euro)</t>
  </si>
  <si>
    <t>mehānismi (euro)</t>
  </si>
  <si>
    <t>Kopā (euro)</t>
  </si>
  <si>
    <t>darbietilpība (c/h)</t>
  </si>
  <si>
    <t>summa (euro)</t>
  </si>
  <si>
    <t>1.1.</t>
  </si>
  <si>
    <t>kpl</t>
  </si>
  <si>
    <t>Tornis</t>
  </si>
  <si>
    <t>1.2.</t>
  </si>
  <si>
    <t>Zemes darbi</t>
  </si>
  <si>
    <t>1.3.</t>
  </si>
  <si>
    <t>m3</t>
  </si>
  <si>
    <t>1.4.</t>
  </si>
  <si>
    <t xml:space="preserve"> -betons C20/25</t>
  </si>
  <si>
    <t xml:space="preserve"> -leņķis 100x100x6</t>
  </si>
  <si>
    <t>t.m.</t>
  </si>
  <si>
    <t xml:space="preserve"> -veidņi</t>
  </si>
  <si>
    <t>m2</t>
  </si>
  <si>
    <t xml:space="preserve"> -vītņstieņi diam.12</t>
  </si>
  <si>
    <t xml:space="preserve"> -palīgmateriāli </t>
  </si>
  <si>
    <t>1.6.</t>
  </si>
  <si>
    <t xml:space="preserve"> -leņķis 50x50x6</t>
  </si>
  <si>
    <t xml:space="preserve"> - veidņi</t>
  </si>
  <si>
    <t xml:space="preserve"> -palīgmateriāli  (skrūves)</t>
  </si>
  <si>
    <t>kpl.</t>
  </si>
  <si>
    <t>1.7.</t>
  </si>
  <si>
    <t xml:space="preserve"> -ģeotekstils </t>
  </si>
  <si>
    <t xml:space="preserve"> -šķembas fr.20-40 mm</t>
  </si>
  <si>
    <t xml:space="preserve"> -oļi</t>
  </si>
  <si>
    <t xml:space="preserve">  -saplāksnis </t>
  </si>
  <si>
    <t>Šūpolu Š-L-1 =1gab ,Š-K-1 =1gab, betona pamatus izbūve t.sk.</t>
  </si>
  <si>
    <t xml:space="preserve"> -dzelzsleņkis 80x80x5</t>
  </si>
  <si>
    <t xml:space="preserve"> -dzelzsleņķis 100x100x6</t>
  </si>
  <si>
    <t xml:space="preserve"> -vītņstieņis diam.12</t>
  </si>
  <si>
    <t xml:space="preserve"> </t>
  </si>
  <si>
    <t>Info stendu   ( izmēri 600x600x900, 3  kpl.)  izbūve no betona t.sk.</t>
  </si>
  <si>
    <t>Zaru pinumi</t>
  </si>
  <si>
    <t>Nostiprinoši zaru pinumi h=0,25 ZP izgatavošana, piegāde, uzstādīšana</t>
  </si>
  <si>
    <t>Kopā</t>
  </si>
  <si>
    <t>Telniecības objektu izgatavošana</t>
  </si>
  <si>
    <t>Objekta nosaukums: Dabas taku labiekārtojums teritorijā "Bernātu parks"</t>
  </si>
  <si>
    <t>Tēlniecības objekti</t>
  </si>
  <si>
    <t>Taku vārti</t>
  </si>
  <si>
    <t>Māras vārtus MV-1(vertikālie)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</si>
  <si>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Laimas vārtus LV-1(vertikālie)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</si>
  <si>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Mēness vārtus MNV-1(vertikālie)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</si>
  <si>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Saules vārtus SV-1(slīpie)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</si>
  <si>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1.5.</t>
  </si>
  <si>
    <t xml:space="preserve"> Dieva vārtus DV-1(slīpie)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</si>
  <si>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 xml:space="preserve"> Pērkona vārtus PV-1(slīpie) izgatavošana.Taku vārtu izgatāvoti no baļķiem diam.30 cm (resnajā galā), katra baļķa ar 2 vītņstieniem (diam 12 mm ) pievilkt 2 leķdzelžus (100x100x6 ) . Lēņķdzelža viena mala iedziļināta baļķī, 70 cm pie koka virs zemē, 80 cm betona pamatā. Betona pamatu izmaksas sk.lokāla tāmē nr.2.</t>
  </si>
  <si>
    <t>Soli</t>
  </si>
  <si>
    <t>2.1.</t>
  </si>
  <si>
    <t>2.2.</t>
  </si>
  <si>
    <t>2.3.</t>
  </si>
  <si>
    <t>Norādes zīmes</t>
  </si>
  <si>
    <t>3.1.</t>
  </si>
  <si>
    <t>Tematiskie stendi</t>
  </si>
  <si>
    <t>4.1.</t>
  </si>
  <si>
    <t>4.2.</t>
  </si>
  <si>
    <t>4.3.</t>
  </si>
  <si>
    <t>Informatīvie stendi</t>
  </si>
  <si>
    <t>5.1.</t>
  </si>
  <si>
    <t>Mazie foto rāmji</t>
  </si>
  <si>
    <t>6.1.</t>
  </si>
  <si>
    <t>Lielie foto rāmji</t>
  </si>
  <si>
    <t>7.1.</t>
  </si>
  <si>
    <t>Lielo foto rāmju F-2 (izmeri H=1800 mm, 300 mm platums) izgatavošana, stiprināts caur īpašu rotējošu gultņu sistēmu uz baļķa. Baļķa diam 300 mm. Baļķis ierāksts zēmē 800 mm dziļumā, virs zemē-300 mm. Zemes darbi apreķināti lokāla tāmē nr.2.</t>
  </si>
  <si>
    <t>Lielās skulptūras</t>
  </si>
  <si>
    <t>8.1.</t>
  </si>
  <si>
    <t>Mazas skulptūras</t>
  </si>
  <si>
    <t>9.1.</t>
  </si>
  <si>
    <t>9.2.</t>
  </si>
  <si>
    <t>9.3.</t>
  </si>
  <si>
    <t>9.4.</t>
  </si>
  <si>
    <t xml:space="preserve">  </t>
  </si>
  <si>
    <t>10.</t>
  </si>
  <si>
    <t>Lapenes</t>
  </si>
  <si>
    <t>10.1.</t>
  </si>
  <si>
    <t xml:space="preserve">Šūpoles </t>
  </si>
  <si>
    <t>11.1.</t>
  </si>
  <si>
    <t>11.2.</t>
  </si>
  <si>
    <t>11.3.</t>
  </si>
  <si>
    <t>11.4.</t>
  </si>
  <si>
    <t>Atkritumu urnas</t>
  </si>
  <si>
    <t>12.1.</t>
  </si>
  <si>
    <t>Kāpnes un laipas</t>
  </si>
  <si>
    <t>13.1.</t>
  </si>
  <si>
    <t>13.2.</t>
  </si>
  <si>
    <t>13.3.</t>
  </si>
  <si>
    <t>Nr.p.k.</t>
  </si>
  <si>
    <t>Objekta nosaukums: Dabas taku  labiekārtojums teritotijā "Bernātu parks"</t>
  </si>
  <si>
    <t>Dabas taku labiekārtojums teritorijā "Bernātu parks"
 pasūtītāja būvniecības koptāme</t>
  </si>
  <si>
    <t>Sertifikāta Nr.:_________________________________________________________________</t>
  </si>
  <si>
    <t>Sagatavošanās darbi</t>
  </si>
  <si>
    <t>Būvlaukuma izkārtnes sagatavošana un uzstādīšana</t>
  </si>
  <si>
    <t>Strādnieku sadzīves (ģērbtuves) konteinera uzstādīšana</t>
  </si>
  <si>
    <t>gb</t>
  </si>
  <si>
    <t>konteinera noma</t>
  </si>
  <si>
    <t>mēn.</t>
  </si>
  <si>
    <t>Pārvietojamo tolešu uzstādīšana</t>
  </si>
  <si>
    <t>tualetes noma</t>
  </si>
  <si>
    <t>Būvgružu un atkritumu konteinera uzstādīšana, apkalpošana</t>
  </si>
  <si>
    <t>Brīdinājumu zīmes un inventāra žogs</t>
  </si>
  <si>
    <t>Lokālā tāme Nr.1</t>
  </si>
  <si>
    <t>Vispārējie celtniecības darbi - Sagatavošanās darbi</t>
  </si>
  <si>
    <t>KOPĀ:</t>
  </si>
  <si>
    <t>Tilts</t>
  </si>
  <si>
    <t xml:space="preserve"> Koka tiltiņa izbūve t.sk. kokmateriāli karkasam - baļķi diam 200-1.72m2 baļķi diam150-1.31m3, klātnesbaļķīši diam70mm-1.22m3, visi koka elementi apstrādāti ar antiseptiķi un anti pirēnu, īpaši uzmanīgi un rūpīgi apstrādāt koka pāļus</t>
  </si>
  <si>
    <t>2.4.</t>
  </si>
  <si>
    <t>2.5.</t>
  </si>
  <si>
    <t>6.2.</t>
  </si>
  <si>
    <t>(vārds,uzvārds, paraksts)</t>
  </si>
  <si>
    <t>Tāme sastādīta:</t>
  </si>
  <si>
    <t>Tāmi sastādīja:_______________________________________________________________</t>
  </si>
  <si>
    <t>Vienības izmaksas EUR</t>
  </si>
  <si>
    <t>Kopā uz visu apjomu EUR</t>
  </si>
  <si>
    <t>darba samaksas likme (EUR/h)</t>
  </si>
  <si>
    <t>darba alga</t>
  </si>
  <si>
    <t xml:space="preserve">materiāli </t>
  </si>
  <si>
    <t xml:space="preserve">mehānismi </t>
  </si>
  <si>
    <t xml:space="preserve">Kopā </t>
  </si>
  <si>
    <t xml:space="preserve">darba alga </t>
  </si>
  <si>
    <t xml:space="preserve">summa </t>
  </si>
  <si>
    <t xml:space="preserve"> Dieva vārtus DV-1(slīpie)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</si>
  <si>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Solu S-1 (Vidējais sols) izgatavošana. Zemes darbu izmaksas sk.lokāla tāmē nr.2.</t>
  </si>
  <si>
    <t>Solu S-2 (Lielais sols) izgatavošana. Zemes darbu izmaksas sk.lokāla tāmē nr.2.</t>
  </si>
  <si>
    <t>Solu S-3 (Mazais sols) izgatavošana. Zemes darbu izmaksas sk.lokāla tāmē nr.2.</t>
  </si>
  <si>
    <t>Norādes zīmes NZ-1 izgatavošana. Norādes  zīmes veidoti no koka brusas  120x120. Koka brusa ar skrūvēm  piestiprināta pie tērauda ļeņķiem (50x50x6). Lēņķa garums virs zemē - 500 mm, 700mm - betona pamatā. Betona pamatu izmaksas sk. lokāla tāmē nr.2, zemes darbu izmaksas sk.lokāla tāmē nr.2.</t>
  </si>
  <si>
    <t>Tematisko stendu M-I-1(uz Māras takas) izgatavošana. Stendi veidoti no apaķoka stabiem diam. 0,4 m ,H=3,5m, kuri ierākti zemē 1 m dziļuma. Zemes darbu izmaksas sk.lokāla tāme nr.2</t>
  </si>
  <si>
    <t>Tematisko stendu P-I-1 (uz Pērkona takas) izgatavošana. Stendi veidoti no apaļkoka stabiem diam.0,4 m ,H=3,5 M, kuri ierakti zemē 1 m dziļumā. Zemes darbu izmaksas sk.lokāla tāmē nr.2.</t>
  </si>
  <si>
    <t>Tematisko stendu S-I-1 (uz Saules takas) izgatavošana. Stendi veidoti no apaļkoka stabiem diam 0,4 m ,H=3,5 m, kuri ierakti zemē 1 m dziļumā. Zemes darbu izmaksas sk.lokāla tāmē nr.2.</t>
  </si>
  <si>
    <t xml:space="preserve">Informatīva stenda I -1 izgatavošana, stenda izmeri 2100 mm (augstums) x 1200 (platums), stends veidots no koka brusām 120x200, koka brusas piestiprināti ar tētauda leņķiem (100x100x6 ), leņķa garums 1500 mm (650 mm virs zemē, 850 mm betona pamatā). Betona pamati sk. lokāla tāmē nr.2 </t>
  </si>
  <si>
    <t>Mazo foto rāmju F-1  izgatavošana. Zemes darbu izmaksas sk.lokāla tāmē nr.2.</t>
  </si>
  <si>
    <t>Solu S-2 (Lielais sols) piegāde un uzstādīšana</t>
  </si>
  <si>
    <t>Zemes darbi - pamatu izrakšana zem visiem tēlniecības objektiem</t>
  </si>
  <si>
    <t>Solu S-1 (Vidējais sols) piegāde un uzstādīšana</t>
  </si>
  <si>
    <t xml:space="preserve">Solu S-3 (Mazais sols) piegāde un uzstādīšana </t>
  </si>
  <si>
    <t>Taku vārtu -LV-1, MV-1, MN-1, SV-1, JV-1, DV-1, PV-1 piegāde un uzstādīšana</t>
  </si>
  <si>
    <t>Taku vārtu -LV-1, MV-1, MN-1, SV-1, JV-1, DV-1, PV-1  pamatu izbūvešana no betona  1,0 m dziļumā (izmeri 600x600x1000 mm, 18 gab) t.sk.</t>
  </si>
  <si>
    <t>5.2.</t>
  </si>
  <si>
    <t>gab</t>
  </si>
  <si>
    <t>Norādes zīmes (NZ-1) pamatu (izmeri 500x500x800, 35 gab) izbūve no betona t.sk.</t>
  </si>
  <si>
    <t xml:space="preserve"> -leņķis 60x80x6</t>
  </si>
  <si>
    <t>8.2.</t>
  </si>
  <si>
    <t>Lielās skulptūras SK - 1 piegāde un uzstādīšanas</t>
  </si>
  <si>
    <t>Norādes zīmes (NZ-1) piegāde un uzstādīšana</t>
  </si>
  <si>
    <t xml:space="preserve">Mazās skulptūras </t>
  </si>
  <si>
    <t>Mazās skulptūras SK-2 piegāde un uzstādīšana</t>
  </si>
  <si>
    <t>Mazās skulptūras (SK-2=-3 gab.) pamatnes  izbūve 1,5 m un 2,0 m diametra atkarībā no akmens lieluma, lai pamatne būtu nedaudz lielāka, kā novietojamā akmens diametrs t.sk. šķembu pamatnes ierīkošana 200 mm biezumāun nostiprinājums ar betona javu</t>
  </si>
  <si>
    <t xml:space="preserve"> - betons C20/25</t>
  </si>
  <si>
    <t>15.1.</t>
  </si>
  <si>
    <t>Lapenes LP-1 piegāde, montāža, uzstādīšana</t>
  </si>
  <si>
    <t>15.2.</t>
  </si>
  <si>
    <t>Lielo foto rāmju F-2 (izmeri H=1800 mm, 300 mm platums) piegāde un uzstādīšana</t>
  </si>
  <si>
    <t>Lapenes LP-1 pamatu izbūvešana no betona  0,75 m dziļumā (izmeri 750x750x250 mm) t.sk.</t>
  </si>
  <si>
    <t>Tematisko stendu M-I-1, S-I-1  pamatu (izmēri 500x500x800mm) izbūve no betona t.sk.</t>
  </si>
  <si>
    <t xml:space="preserve"> -leņķis 60x40x5</t>
  </si>
  <si>
    <t>Šūpoles</t>
  </si>
  <si>
    <t>7.2.</t>
  </si>
  <si>
    <t>Šūpoļu Š-L-1 un Š-K-1 piegāde un uzstādīšana</t>
  </si>
  <si>
    <t>8.3.</t>
  </si>
  <si>
    <t>Sviru šūpoles Š-S-1 piegāde un uzstādīšana</t>
  </si>
  <si>
    <t>8.4.</t>
  </si>
  <si>
    <t>Atkritumu urnas U-1 piegāde un uzstādīšana</t>
  </si>
  <si>
    <t xml:space="preserve">Norādes zīmes </t>
  </si>
  <si>
    <t>Kāpnes K posma garums 8 t.m piegāde, montāža un uzstādīšana</t>
  </si>
  <si>
    <t xml:space="preserve"> - palīgmateriāli (štiftes diam 10mm)</t>
  </si>
  <si>
    <t>Dēļu gulšņu laipas (DL) piegāde, līmeņošana (koka materiāli kpl. ar laipām no tēlniekiem), uzstādīšana</t>
  </si>
  <si>
    <t>Dēļu ķēžu (ĶL) piegāde un uzstādīšana</t>
  </si>
  <si>
    <t xml:space="preserve">Kāpnes un laipas </t>
  </si>
  <si>
    <t>17.1.</t>
  </si>
  <si>
    <t>17.2.</t>
  </si>
  <si>
    <t>17.3.</t>
  </si>
  <si>
    <t>* Tiltu 2 porteti no ozolkoka izgatavošana</t>
  </si>
  <si>
    <t>Tiltu 2 porteti no ozolkoka piegāde un uzstādīšana</t>
  </si>
  <si>
    <t>* Torņa divas ārējās ozolkoka margas skatu laukumiem izgatavošana</t>
  </si>
  <si>
    <t>* Nerūsoša tērauda jumts "cepure" ar skatu logiem, palodzēm izgatavošana</t>
  </si>
  <si>
    <t>* Vēja rādītājs "Vēlava" no nerūsoša tērauda ar karodzīņu izgatavošana</t>
  </si>
  <si>
    <t>Apšuvums ap lodziņiem</t>
  </si>
  <si>
    <t>Tīklu šūpoles Š-T-1 piegāde un uzstādīšana</t>
  </si>
  <si>
    <t>12.2.</t>
  </si>
  <si>
    <r>
      <t>Lapenes LP-1 izgatavošana.</t>
    </r>
    <r>
      <rPr>
        <sz val="11"/>
        <color rgb="FFFF0000"/>
        <rFont val="Arial"/>
        <family val="2"/>
        <charset val="186"/>
      </rPr>
      <t xml:space="preserve"> </t>
    </r>
  </si>
  <si>
    <t>Palīgmateriāli(t.sk. groda vāks)</t>
  </si>
  <si>
    <t>Tematisko stendu M-I-1, P-I-1, S-I-1 piegāde un uzstādīšana</t>
  </si>
  <si>
    <t xml:space="preserve">Tāme sastādīta: </t>
  </si>
  <si>
    <t>Tāmi sastādīja:________________________________________________________________</t>
  </si>
  <si>
    <t xml:space="preserve">Lokālā tāme Nr.3 </t>
  </si>
  <si>
    <t>INFORMATĪVS PIELIKUMS</t>
  </si>
  <si>
    <r>
      <t>Lielas skulptūras SK-1  - LAIMES AKMENS izgatavošana  no laukakmeņa</t>
    </r>
    <r>
      <rPr>
        <sz val="11"/>
        <color theme="9"/>
        <rFont val="Arial"/>
        <family val="2"/>
        <charset val="186"/>
      </rPr>
      <t xml:space="preserve">. </t>
    </r>
    <r>
      <rPr>
        <sz val="11"/>
        <rFont val="Arial"/>
        <family val="2"/>
        <charset val="186"/>
      </rPr>
      <t xml:space="preserve">sk. lokālo tāmi nr.2 - Lielas skulptūras pamati,  piegāde, uzstādīšana </t>
    </r>
  </si>
  <si>
    <r>
      <t>Mazās skulptūras - DZINTĀRA CEĻŠ,  DEGAKMENS, AIZSARGĀJAMIE KUKAIŅI BERNĀTOS  izgātāvošana.</t>
    </r>
    <r>
      <rPr>
        <sz val="11"/>
        <color theme="9"/>
        <rFont val="Arial"/>
        <family val="2"/>
        <charset val="186"/>
      </rPr>
      <t xml:space="preserve"> </t>
    </r>
    <r>
      <rPr>
        <sz val="11"/>
        <rFont val="Arial"/>
        <family val="2"/>
        <charset val="186"/>
      </rPr>
      <t xml:space="preserve">sk. lokālo tāmi nr.2 - mazo skulptūras pamati,  piegāde, uzstādīšana </t>
    </r>
  </si>
  <si>
    <r>
      <t>Mazās skulptūras SK-2 DZINTĀRA CEĻŠ  izgatavošana no laukakmeņa ar  nerūsoša  tērauda plāksni ar iekodinātu tekstu: "Lai  gan dažādi vēstures avoti liecina, ka dabas parka apkārtne ir bijusi apdzīvota Vikingu un Kuršu laikmetā, šo gadu liecības parka teritorijā nav saglabājušās.Tas izskaidrojums ar kāpu ceļošanu, piejūras zemju mazo auglīgumu un jūras krasta eroziju. Zem smiltīm varētu slēpties kultūrvēsturiska informācija par teritorijas vēsturi. Par to dalēji liecina 1957. gadā zem kāpas, uz kuras bijušas mājas, atrasta ar cirvi no ozolkoka darināta kuģa paliekas (LU BF, 2003),</t>
    </r>
    <r>
      <rPr>
        <sz val="11"/>
        <rFont val="Arial"/>
        <family val="2"/>
        <charset val="186"/>
      </rPr>
      <t xml:space="preserve"> (pamatnes izmaksas – skat. lokālo tāmi - mazās skulpturas pamati).</t>
    </r>
  </si>
  <si>
    <r>
      <t xml:space="preserve">Mazas sakulptūra  SK-2 - DEGAKMENS izveidotā no laukakmmeņa, skulptūra ar nerūsoša tērauda plāksne ar iekodinātu tekstu: "Senoslaikos kāpas gar Nīcas jūrmalu bija apaugušas lielām priedēm un tāpēc stāvēja cieši  un droši. Bet zviedru laikos (ap.1650 .gadu) šinī priežu mežā zviedri uzcēla lielu cepli, kur tecināja darvu un dedzināja ogles...Reiz izcēlās ugunsgrēks un nodega ne tikai ceplis, bet arī viss  lielais priežu  mežs. Atlikušie celmi un kailie stumbeņi nespēja plašajos izdegumos vairs saturēt bvētras laikā dzītās smiltis, tā ka tās plūda arvien tālāk, apputinādamas ne tikai izdegušā meža apgabalus un tuvākās druvas un tīrumus, bet ziemas laikā arī pa ledu tālāk, un ta liela daļa lanku un plašo pļavu pārvietās ar laiku par smilšu tīreļiem un kāpām. Sevišķi bīstamus apmērus stihija sasniedza laikā  no 1785.līdz 1835 .gadam, kad zem smiltīm pazuda vairākas mājas ." No Jēkaba Janievska grāmatas "Nīca". </t>
    </r>
    <r>
      <rPr>
        <sz val="11"/>
        <rFont val="Arial"/>
        <family val="2"/>
        <charset val="186"/>
      </rPr>
      <t>(pamatnes izmaksas – skat. lokālo tāmi -mazās skulpturas pamati)</t>
    </r>
  </si>
  <si>
    <r>
      <t>Maza skulptūra SK-2 AIZSARGĀJAMIE KUKAIŅI BERNĀTOS izgatāvota no laukakmeņa. Akmens 1.pusē iekaltas, pulētas triju dažadu kukaiņu sugu vaboles. Akmens 2.pusē iedziļināta nerūses tērauda plāksne ar iekodinātu tekstu: "Priežu sveķotājkoksngrauzis Nothorina punctata apzīvo tikai vecas (parasti &gt;150 g.) saules apspīdētas  priedes ar biezu mizu. Dabas parkā šādi koki konstatēti ne tikai Vecos vai dabiskos Boreālos mežos 9010, bet arī Mežainās piejūras kāpās  2180. Sugas kāpuri pārtiek  no mizas nedzīvās  daļas, kā rezultātā  uz priežu  stumbriem veidojas raksturīgi tumši delteni sveķu notecējumi, pēc kā var viegli konstātet sūgas sastopamību. Šī vaboļu napārtiek  no priedes dzīvajiem audiem tapec koks neiet  bojā. Piemerotos apgaismojuma apstākļos suga koku var apdzīvot vairākas desmitgades. Lielā  krāšņvabole Chalcophora mariana un Kuprainā celmmuša Laphria gibbosa apzīvo saules apspīdētus priežu sausokņus, krtalas un celmus. Gan viena, gan otra suga galvenokārt  saistīta ar Veciem vai dabiskiem boreāliem mežiem, bet dabas parkā tās konstatētas meža ceļu un pelēko kāpu malās, vietās, ar mazāku noēnojumu. Abu sugu  pieaugušie īpatņi izteikti siltummīļi. Pieaugušas krāšņvaboles apzīvo saules apspīdēts priežu kritalas, celmus vai kokmateriālu kaudzes, pieaugušas celmmušas saules izgaismotos priežu stumbrus, bet abu sugu  kāpuri attīstās vecās, liela izmēra  priežu  kritalās, sausokņos vai celmos. Kuprainā celmmuša ir viena no sugām, kuras kāpuri barojas ar trūdošā koksnē dzīvojošu koksngraužu kāpuriem."</t>
    </r>
    <r>
      <rPr>
        <sz val="11"/>
        <rFont val="Arial"/>
        <family val="2"/>
        <charset val="186"/>
      </rPr>
      <t xml:space="preserve"> (pamatnes izmaksas – skat. lokālo tāmi -mazās skulpturas pamati)</t>
    </r>
  </si>
  <si>
    <r>
      <t xml:space="preserve">Lieldienu šūpoles Š-L-1 (H=4 m)  izgatāvošana no baļķiem diam.35 cm (resnajā galā), - katram baļķim ar 2 vītņstieņiem (diam.12 ) pievilkt 2 leņķus( 100x100x6 ), leņķa viena mala iedziļināta baļķī. </t>
    </r>
    <r>
      <rPr>
        <sz val="11"/>
        <rFont val="Arial"/>
        <family val="2"/>
        <charset val="186"/>
      </rPr>
      <t>Betona pamatu izmaksas sk. lokāla tāmē nr.2</t>
    </r>
  </si>
  <si>
    <t>Klasiskās šūpoles Š-K-1  (H=3,5 M) izgatavošana no baļķiem diam 30 cm (resnajā galā),  - katram baļķim ar 2 vītņstieniem (diam.12 ) pievilkt  2 leņķus (80x80x5), leņķa viena mala iedziļināta baļķī. Betona pamatu izmaksas sk. lokāla tāmē nr.2</t>
  </si>
  <si>
    <t>Sviru šūpoles Š-S-1 izgatavošana. Zemes darbu izmaksas sk.lokāla tāmē nr.2.</t>
  </si>
  <si>
    <t>Tīklu šūpoles Š-T-1 izgatavošana. Zemes darbu izmaksas sk.lokāla tāmē nr.2.</t>
  </si>
  <si>
    <t>Atkritumu urnas U-1 izgatavošana. Zemes darbu izmaksas sk.lokāla tāmē nr.2.</t>
  </si>
  <si>
    <t>Kāpnes K izgatavošana. Kāpnes posma garums 8 t.m. Pamatu veido 2 pusbaļķi (diam.~30 cm), kuri ieroboti, lai uz tiem stiprinātu pakāpienu. To veido 2 dēļi (700x150x50 cm), kurus papildus balsta katra pusbaļķa  iekšpusē ienaglota latu (60x60 mm). Abi pusbaļķi savā starpā ik pa 4  m papildus savilkti ar vītņstieni (diam.16 mm). Trepju lenteris veidots no 2 dēļiem (griezums 3x8 cm) un stiprināts uz statņiem (griezums 5x15 cm). Kāpnes pamatu balsti (ik pa 2,5 m) veido divi statni uz kuru galiem šķersām ar būskavām stiprināts apaļkoks (diam ~ 25 cm). Šos pamatu balstus impregnē ar antiseptiķi (ERLIT), pēc tam tika apstradāti ar bituma grunti. Pusbaļķi pie apaļkoku šķēršļiem tiek stiprināti ar tērauda štiftēm(diam.10 mm). Zemes darbu izmaksas sk.lokāla tāmē nr.2.</t>
  </si>
  <si>
    <t>Dēļu gulšņu laipas(DL) izgatavošana, t.sk.laipas platumu (~80 cm) veido 3 dēļi-dēļi stiprinās uz sķērsām izvietotiem pusbaļķiem(garums 90 cm, biezums ~ 15 cm, platums  25-30 cm), kas apstrādāti ar izlietoto mašineļļu ( 4 kārtas). Laipas tiek līmeņotas ar apaļkoku šķēršļiem (diam.15-35 cm) pēc relefa nepieciešamības. Šķēršļu virspuse tiek apstrādāta  arī ar izlietoto mašineļļu (4 kārtas), bet apakšpuse tiek apstrādāti ar darvotu  ar bituma grunti. Pusbaļķi pie apaļkoku šķēršļiem tiek stiprināti ar tērauda štiftiem (diam.10 mm). Zemes darbu izmaksas sk.lokāla tāmē nr.2.</t>
  </si>
  <si>
    <t>Dēļu ķēžu (ĶL) laipas izgatavošana, t.sk.ķēžu laipa (platums 1,2 m) abos galos tiek enkuroti pie zemē ieraktiem (20 cm zem zemes) diviem ozola koka baļķiem ( diam.20 cm ,H=80 cm) . Cinkota ķēde tiem aptīta un pieskavota, skrūvēta. Baļķi darvoti ar bituma grunti. Ķēdes pie koka dēļiem(1200x100x40 mm) pieskrūvētas caur ķēdes posmiem. Attālumi starp ķēdem ir 50 cm. Zemes darbu izmaksas sk.lokāla tāmē nr.2.</t>
  </si>
  <si>
    <t>Koka skatu torņa izbūve,t.sk. mākslinieciskās detaļas(skatīt * 2.2.,2.3.,2.4.,2.5.) un torņa konstrukcija no baļķiem, statņi ar diametru 250 mm, kopējais garums 40 t.m., horizontālie rāmji un diagonāles ar diametru 150 mm, kopējais garums 54,5 t.m. Papildus elementi, kas nesīs grīdas dēļus-diametra 150 mm ar kopējo garumu 22 t.m.Terases dēļi ar rievojumu grādai un pakāpieniem 42 m2, koka margas kāpnēm un kāpņu laidu nesošie elementi-16 t.m. Pamati 6 urbpāļi 2,5 dziļumā, lentveida betonu  pamatu josla 300x600 ar stiegrojumu.</t>
  </si>
  <si>
    <t>Lielās skulptūras pamatu izbūve t.sk.aku grodu vāka pamatnes uzstādīšana uz blietēta šķembu pamatnes 150 mm biezumā, ģeotekstila ieklāšana zem šķembu pamatnes, oļu kārtas izveidošana apkārt skulptūras pamatnei</t>
  </si>
  <si>
    <t>Informatīvo stendu (h 2,1 x 1,2m) piegāde un uzstādīšana</t>
  </si>
  <si>
    <t>Mazo foto rāmju F-1 piegāde un uzstādīšana</t>
  </si>
  <si>
    <t>Tiešās izmaksas kopā, t. sk. darba devēja sociālais nodoklis (%)</t>
  </si>
  <si>
    <t>Tāme sastādīta _____. gada tirgus cenās, pamatojoties uz _______ daļas rasējumiem. Tāmes izmaksas ____________ euro</t>
  </si>
  <si>
    <t>Tāme sastādīta _____. gada ____. ____________</t>
  </si>
  <si>
    <t>Būvdarbu veids vai konstruktīvā elementa nosaukums</t>
  </si>
  <si>
    <t>Tāmes izmaksas</t>
  </si>
  <si>
    <t>Tai skaitā</t>
  </si>
  <si>
    <t>mehānismi</t>
  </si>
  <si>
    <t>t. sk. darba aizsardzība</t>
  </si>
  <si>
    <t>Pavisam kopā</t>
  </si>
  <si>
    <t>Kods, Tāmes Nr.</t>
  </si>
  <si>
    <t>(paraksts un tā atšifrējums, datums)</t>
  </si>
  <si>
    <t>Tāme sastādīta _____. gada ___. ____________</t>
  </si>
  <si>
    <t>Sertifikāta Nr.________________________________________________________</t>
  </si>
  <si>
    <t>Pārbaudīja__________________________________________________________</t>
  </si>
  <si>
    <t>Sastādīja___________________________________________________________</t>
  </si>
  <si>
    <t>Kopējā darbietilpība (c/h)</t>
  </si>
  <si>
    <t>Par kopējo summu (euro)</t>
  </si>
  <si>
    <t>Darbirtilpība (c/h)</t>
  </si>
  <si>
    <t>materiāli</t>
  </si>
  <si>
    <r>
      <t>Virsizdevumi</t>
    </r>
    <r>
      <rPr>
        <sz val="10"/>
        <rFont val="Arial"/>
        <family val="2"/>
        <charset val="186"/>
      </rPr>
      <t> ( _____%)</t>
    </r>
  </si>
  <si>
    <r>
      <t>Peļņa</t>
    </r>
    <r>
      <rPr>
        <sz val="10"/>
        <rFont val="Arial"/>
        <family val="2"/>
        <charset val="186"/>
      </rPr>
      <t> ( _____%)</t>
    </r>
  </si>
  <si>
    <t>* norādītie darbi veicami stingrā autoruzraudzībā, autors Ģirts Burvis M: +371 29413409</t>
  </si>
  <si>
    <t>KOPSAVILKUMA APRĒĶINS</t>
  </si>
  <si>
    <t>Objekta nosaukums</t>
  </si>
  <si>
    <t>Objekta izmaksas</t>
  </si>
  <si>
    <t>PVN 21%</t>
  </si>
  <si>
    <t>Kopā:</t>
  </si>
  <si>
    <t>Kopā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</si>
</sst>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rgb="FF000000"/>
      <name val="Calibri"/>
      <family val="2"/>
      <charset val="186"/>
    </font>
    <font>
      <b/>
      <sz val="9"/>
      <color rgb="FF000000"/>
      <name val="Arial"/>
      <family val="2"/>
    </font>
    <font>
      <sz val="9"/>
      <color rgb="FF000000"/>
      <name val="Arial"/>
      <family val="2"/>
    </font>
    <font>
      <sz val="11"/>
      <color rgb="FF000000"/>
      <name val="Arial"/>
      <family val="2"/>
    </font>
    <font>
      <b/>
      <sz val="10"/>
      <color rgb="FF000000"/>
      <name val="Arial"/>
      <family val="2"/>
    </font>
    <font>
      <sz val="10"/>
      <color rgb="FF000000"/>
      <name val="Arial"/>
      <family val="2"/>
    </font>
    <font>
      <b/>
      <sz val="11"/>
      <color rgb="FF000000"/>
      <name val="Arial"/>
      <family val="2"/>
    </font>
    <font>
      <b/>
      <u/>
      <sz val="11"/>
      <color rgb="FF000000"/>
      <name val="Arial"/>
      <family val="2"/>
    </font>
    <font>
      <u/>
      <sz val="10"/>
      <color rgb="FF000000"/>
      <name val="Arial"/>
      <family val="2"/>
    </font>
    <font>
      <sz val="8"/>
      <color rgb="FF000000"/>
      <name val="Arial"/>
      <family val="2"/>
    </font>
    <font>
      <sz val="11"/>
      <color rgb="FFFF0000"/>
      <name val="Arial"/>
      <family val="2"/>
      <charset val="186"/>
    </font>
    <font>
      <sz val="11"/>
      <color rgb="FFFF0000"/>
      <name val="Arial"/>
      <family val="2"/>
    </font>
    <font>
      <sz val="11"/>
      <color theme="9"/>
      <name val="Arial"/>
      <family val="2"/>
      <charset val="186"/>
    </font>
    <font>
      <sz val="11"/>
      <name val="Arial"/>
      <family val="2"/>
    </font>
    <font>
      <sz val="11"/>
      <name val="Arial"/>
      <family val="2"/>
      <charset val="186"/>
    </font>
    <font>
      <b/>
      <sz val="11"/>
      <name val="Arial"/>
      <family val="2"/>
    </font>
    <font>
      <b/>
      <sz val="10"/>
      <name val="Arial"/>
      <family val="2"/>
    </font>
    <font>
      <sz val="10"/>
      <name val="Arial"/>
      <family val="2"/>
    </font>
    <font>
      <u/>
      <sz val="10"/>
      <name val="Arial"/>
      <family val="2"/>
    </font>
    <font>
      <sz val="9"/>
      <name val="Arial"/>
      <family val="2"/>
    </font>
    <font>
      <b/>
      <sz val="9"/>
      <name val="Arial"/>
      <family val="2"/>
    </font>
    <font>
      <sz val="8"/>
      <name val="Arial"/>
      <family val="2"/>
    </font>
    <font>
      <b/>
      <u/>
      <sz val="11"/>
      <name val="Arial"/>
      <family val="2"/>
      <charset val="186"/>
    </font>
    <font>
      <sz val="10"/>
      <color rgb="FF414142"/>
      <name val="Arial"/>
      <family val="2"/>
      <charset val="186"/>
    </font>
    <font>
      <sz val="10"/>
      <name val="Arial"/>
      <family val="2"/>
      <charset val="186"/>
    </font>
    <font>
      <b/>
      <sz val="9"/>
      <name val="Arial"/>
      <family val="2"/>
      <charset val="186"/>
    </font>
    <font>
      <sz val="11"/>
      <name val="Calibri"/>
      <family val="2"/>
      <charset val="186"/>
    </font>
    <font>
      <b/>
      <sz val="10"/>
      <name val="Arial"/>
      <family val="2"/>
      <charset val="186"/>
    </font>
    <font>
      <i/>
      <sz val="10"/>
      <name val="Arial"/>
      <family val="2"/>
      <charset val="186"/>
    </font>
    <font>
      <b/>
      <u/>
      <sz val="10"/>
      <name val="Arial"/>
      <family val="2"/>
      <charset val="186"/>
    </font>
    <font>
      <b/>
      <i/>
      <sz val="10"/>
      <name val="Arial"/>
      <family val="2"/>
      <charset val="186"/>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s>
  <cellStyleXfs count="1">
    <xf numFmtId="0" fontId="0" fillId="0" borderId="0"/>
  </cellStyleXfs>
  <cellXfs count="202">
    <xf numFmtId="0" fontId="0" fillId="0" borderId="0" xfId="0"/>
    <xf numFmtId="0" fontId="1" fillId="0" borderId="1" xfId="0" applyFont="1" applyBorder="1" applyAlignment="1">
      <alignment horizontal="center" vertical="center" wrapText="1"/>
    </xf>
    <xf numFmtId="0" fontId="3" fillId="0" borderId="0" xfId="0" applyFont="1"/>
    <xf numFmtId="0" fontId="4" fillId="0" borderId="0" xfId="0" applyFont="1" applyBorder="1" applyAlignment="1">
      <alignment vertical="center"/>
    </xf>
    <xf numFmtId="0" fontId="5" fillId="0" borderId="0" xfId="0" applyFont="1"/>
    <xf numFmtId="0" fontId="5" fillId="0" borderId="0" xfId="0" applyFont="1" applyFill="1"/>
    <xf numFmtId="2" fontId="5" fillId="0" borderId="0" xfId="0" applyNumberFormat="1" applyFont="1" applyFill="1"/>
    <xf numFmtId="0" fontId="5" fillId="0" borderId="0" xfId="0" applyFont="1" applyAlignment="1">
      <alignment horizontal="center"/>
    </xf>
    <xf numFmtId="0" fontId="3" fillId="0" borderId="0" xfId="0" applyFont="1" applyAlignment="1">
      <alignment horizontal="center"/>
    </xf>
    <xf numFmtId="2" fontId="3" fillId="0" borderId="0" xfId="0" applyNumberFormat="1" applyFont="1"/>
    <xf numFmtId="0" fontId="3"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xf numFmtId="0" fontId="3" fillId="0" borderId="1" xfId="0" applyFont="1" applyBorder="1"/>
    <xf numFmtId="0" fontId="6" fillId="0" borderId="2" xfId="0" applyFont="1" applyBorder="1" applyAlignment="1">
      <alignment horizontal="center"/>
    </xf>
    <xf numFmtId="0" fontId="3" fillId="0" borderId="2" xfId="0" applyFont="1" applyBorder="1" applyAlignment="1"/>
    <xf numFmtId="0" fontId="2" fillId="0" borderId="1" xfId="0" applyFont="1" applyBorder="1" applyAlignment="1">
      <alignment horizontal="center" vertical="center" textRotation="90"/>
    </xf>
    <xf numFmtId="0" fontId="2" fillId="0" borderId="1" xfId="0" applyFont="1" applyFill="1" applyBorder="1" applyAlignment="1">
      <alignment horizontal="center" vertical="center" textRotation="9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right" vertical="center" wrapText="1"/>
    </xf>
    <xf numFmtId="2" fontId="2" fillId="0" borderId="1" xfId="0" applyNumberFormat="1" applyFont="1" applyBorder="1"/>
    <xf numFmtId="0" fontId="3" fillId="0" borderId="0" xfId="0" applyFont="1" applyFill="1"/>
    <xf numFmtId="0" fontId="6" fillId="0" borderId="0" xfId="0" applyFont="1"/>
    <xf numFmtId="0" fontId="3" fillId="0" borderId="4" xfId="0" applyFont="1" applyBorder="1"/>
    <xf numFmtId="0" fontId="3" fillId="0" borderId="0" xfId="0" applyFont="1" applyBorder="1"/>
    <xf numFmtId="0" fontId="6" fillId="0" borderId="0" xfId="0" applyFont="1" applyBorder="1"/>
    <xf numFmtId="0" fontId="3" fillId="0" borderId="0" xfId="0" applyFont="1" applyAlignment="1">
      <alignment horizontal="left" wrapText="1"/>
    </xf>
    <xf numFmtId="0" fontId="9" fillId="0" borderId="0" xfId="0" applyFont="1" applyAlignment="1"/>
    <xf numFmtId="2" fontId="6" fillId="0" borderId="4" xfId="0" applyNumberFormat="1" applyFon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2" fontId="11" fillId="0" borderId="1" xfId="0" applyNumberFormat="1" applyFont="1" applyBorder="1" applyAlignment="1">
      <alignment horizontal="center" vertical="center"/>
    </xf>
    <xf numFmtId="0" fontId="11"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applyAlignment="1">
      <alignment horizontal="left" vertical="center" wrapText="1"/>
    </xf>
    <xf numFmtId="0" fontId="15" fillId="0" borderId="1" xfId="0" applyFont="1" applyBorder="1" applyAlignment="1">
      <alignment horizontal="center" vertical="center" wrapText="1"/>
    </xf>
    <xf numFmtId="2" fontId="2" fillId="0" borderId="1" xfId="0" applyNumberFormat="1" applyFont="1" applyFill="1" applyBorder="1" applyAlignment="1">
      <alignment horizontal="center"/>
    </xf>
    <xf numFmtId="0" fontId="17" fillId="0" borderId="0" xfId="0" applyFont="1"/>
    <xf numFmtId="0" fontId="13" fillId="0" borderId="0" xfId="0" applyFont="1"/>
    <xf numFmtId="0" fontId="17" fillId="0" borderId="0" xfId="0" applyFont="1" applyFill="1"/>
    <xf numFmtId="2" fontId="17" fillId="0" borderId="0" xfId="0" applyNumberFormat="1" applyFont="1" applyFill="1"/>
    <xf numFmtId="2" fontId="17" fillId="0" borderId="4" xfId="0" applyNumberFormat="1" applyFont="1" applyBorder="1" applyAlignment="1"/>
    <xf numFmtId="0" fontId="17" fillId="0" borderId="4" xfId="0" applyFont="1" applyFill="1" applyBorder="1" applyAlignment="1">
      <alignment horizontal="center"/>
    </xf>
    <xf numFmtId="0" fontId="17" fillId="0" borderId="4" xfId="0" applyFont="1" applyBorder="1" applyAlignment="1">
      <alignment horizontal="center"/>
    </xf>
    <xf numFmtId="0" fontId="19" fillId="0" borderId="1" xfId="0" applyFont="1" applyBorder="1" applyAlignment="1">
      <alignment horizontal="center" vertical="center" textRotation="90" wrapText="1"/>
    </xf>
    <xf numFmtId="0" fontId="19" fillId="0" borderId="1" xfId="0" applyFont="1" applyFill="1" applyBorder="1" applyAlignment="1">
      <alignment horizontal="center"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2" fontId="19" fillId="0" borderId="1" xfId="0" applyNumberFormat="1" applyFont="1" applyBorder="1" applyAlignment="1">
      <alignment horizontal="center" vertical="center"/>
    </xf>
    <xf numFmtId="0" fontId="19" fillId="0" borderId="1" xfId="0" applyFont="1" applyFill="1" applyBorder="1" applyAlignment="1">
      <alignment horizontal="center" vertical="center"/>
    </xf>
    <xf numFmtId="2" fontId="19" fillId="0" borderId="1" xfId="0" applyNumberFormat="1" applyFont="1" applyFill="1" applyBorder="1" applyAlignment="1">
      <alignment horizontal="center" vertical="center"/>
    </xf>
    <xf numFmtId="0" fontId="13" fillId="2" borderId="0" xfId="0" applyFont="1" applyFill="1"/>
    <xf numFmtId="0" fontId="19" fillId="0" borderId="0" xfId="0" applyFont="1"/>
    <xf numFmtId="0" fontId="19" fillId="0" borderId="1" xfId="0" applyFont="1" applyBorder="1" applyAlignment="1">
      <alignment horizontal="right" vertical="center" wrapText="1"/>
    </xf>
    <xf numFmtId="0" fontId="19" fillId="0" borderId="1" xfId="0" applyFont="1" applyBorder="1" applyAlignment="1">
      <alignment vertical="center" wrapText="1"/>
    </xf>
    <xf numFmtId="0" fontId="19" fillId="0" borderId="1" xfId="0" applyFont="1" applyFill="1" applyBorder="1" applyAlignment="1">
      <alignment horizontal="right" vertical="center" wrapText="1"/>
    </xf>
    <xf numFmtId="0" fontId="17" fillId="2" borderId="0" xfId="0" applyFont="1" applyFill="1"/>
    <xf numFmtId="0" fontId="20" fillId="0" borderId="1" xfId="0" applyFont="1" applyBorder="1" applyAlignment="1">
      <alignment horizontal="center" vertical="center"/>
    </xf>
    <xf numFmtId="0" fontId="20" fillId="0" borderId="0" xfId="0" applyFont="1"/>
    <xf numFmtId="0" fontId="20" fillId="0" borderId="1" xfId="0" applyFont="1" applyBorder="1" applyAlignment="1">
      <alignment horizontal="left" vertical="center" wrapText="1"/>
    </xf>
    <xf numFmtId="0" fontId="20" fillId="0" borderId="2" xfId="0" applyFont="1" applyFill="1" applyBorder="1" applyAlignment="1">
      <alignment horizontal="center" vertical="center" wrapText="1"/>
    </xf>
    <xf numFmtId="0" fontId="19" fillId="0" borderId="2" xfId="0" applyFont="1" applyBorder="1" applyAlignment="1">
      <alignment horizontal="center" vertical="center"/>
    </xf>
    <xf numFmtId="0" fontId="20" fillId="0" borderId="2" xfId="0" applyFont="1" applyBorder="1" applyAlignment="1">
      <alignment horizontal="center" vertical="center" wrapText="1"/>
    </xf>
    <xf numFmtId="2" fontId="19" fillId="0" borderId="2" xfId="0" applyNumberFormat="1" applyFont="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right" vertical="center" wrapText="1"/>
    </xf>
    <xf numFmtId="0" fontId="19" fillId="0" borderId="1" xfId="0" applyFont="1" applyFill="1" applyBorder="1"/>
    <xf numFmtId="0" fontId="19" fillId="0" borderId="1" xfId="0" applyFont="1" applyBorder="1"/>
    <xf numFmtId="0" fontId="19" fillId="0" borderId="0" xfId="0" applyFont="1" applyFill="1"/>
    <xf numFmtId="0" fontId="20" fillId="0" borderId="0" xfId="0" applyFont="1" applyFill="1" applyAlignment="1">
      <alignment horizontal="left" wrapText="1"/>
    </xf>
    <xf numFmtId="0" fontId="13" fillId="0" borderId="0" xfId="0" applyFont="1" applyFill="1"/>
    <xf numFmtId="0" fontId="21" fillId="0" borderId="1" xfId="0" applyFont="1" applyBorder="1" applyAlignment="1">
      <alignment horizontal="center" vertical="center" textRotation="90" wrapText="1"/>
    </xf>
    <xf numFmtId="0" fontId="17" fillId="0" borderId="0" xfId="0" applyFont="1" applyAlignment="1">
      <alignment horizontal="center"/>
    </xf>
    <xf numFmtId="0" fontId="19" fillId="0" borderId="5" xfId="0" applyFont="1" applyFill="1" applyBorder="1"/>
    <xf numFmtId="0" fontId="19" fillId="0" borderId="5" xfId="0" applyFont="1" applyBorder="1"/>
    <xf numFmtId="0" fontId="19" fillId="0" borderId="5" xfId="0" applyFont="1" applyBorder="1" applyAlignment="1">
      <alignment horizontal="right" vertical="center"/>
    </xf>
    <xf numFmtId="0" fontId="19" fillId="0" borderId="0" xfId="0" applyFont="1" applyBorder="1"/>
    <xf numFmtId="2" fontId="19" fillId="0" borderId="0" xfId="0" applyNumberFormat="1" applyFont="1" applyFill="1" applyBorder="1" applyAlignment="1">
      <alignment horizontal="center" vertical="center"/>
    </xf>
    <xf numFmtId="0" fontId="25" fillId="0" borderId="0" xfId="0" applyFont="1"/>
    <xf numFmtId="0" fontId="25" fillId="0" borderId="4" xfId="0" applyFont="1" applyBorder="1"/>
    <xf numFmtId="2" fontId="25" fillId="0" borderId="4" xfId="0" applyNumberFormat="1" applyFont="1" applyBorder="1"/>
    <xf numFmtId="2" fontId="19" fillId="0" borderId="5" xfId="0" applyNumberFormat="1" applyFont="1" applyFill="1" applyBorder="1" applyAlignment="1">
      <alignment horizontal="center" vertical="center"/>
    </xf>
    <xf numFmtId="0" fontId="17" fillId="0" borderId="0" xfId="0" applyFont="1" applyBorder="1"/>
    <xf numFmtId="0" fontId="16" fillId="0" borderId="0" xfId="0" applyFont="1" applyBorder="1" applyAlignment="1">
      <alignment vertical="center"/>
    </xf>
    <xf numFmtId="0" fontId="16" fillId="0" borderId="0" xfId="0" applyFont="1"/>
    <xf numFmtId="0" fontId="24" fillId="0" borderId="0" xfId="0" applyFont="1"/>
    <xf numFmtId="0" fontId="24" fillId="3" borderId="0" xfId="0" applyFont="1" applyFill="1" applyBorder="1" applyAlignment="1">
      <alignment vertical="top" wrapText="1"/>
    </xf>
    <xf numFmtId="0" fontId="26" fillId="3" borderId="0" xfId="0" applyFont="1" applyFill="1"/>
    <xf numFmtId="0" fontId="24" fillId="3" borderId="1" xfId="0" applyFont="1" applyFill="1" applyBorder="1" applyAlignment="1">
      <alignment horizontal="center" vertical="center" wrapText="1"/>
    </xf>
    <xf numFmtId="0" fontId="24" fillId="3" borderId="1" xfId="0" applyFont="1" applyFill="1" applyBorder="1" applyAlignment="1">
      <alignment vertical="top"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top" wrapText="1"/>
    </xf>
    <xf numFmtId="0" fontId="24" fillId="0" borderId="0" xfId="0" applyFont="1" applyAlignment="1">
      <alignment horizontal="left" vertical="top" wrapText="1"/>
    </xf>
    <xf numFmtId="0" fontId="24" fillId="3" borderId="12" xfId="0" applyFont="1" applyFill="1" applyBorder="1" applyAlignment="1">
      <alignment horizontal="center" vertical="center" wrapText="1"/>
    </xf>
    <xf numFmtId="0" fontId="24" fillId="3" borderId="12" xfId="0" applyFont="1" applyFill="1" applyBorder="1" applyAlignment="1">
      <alignment vertical="top" wrapText="1"/>
    </xf>
    <xf numFmtId="0" fontId="24" fillId="3" borderId="19" xfId="0" applyFont="1" applyFill="1" applyBorder="1" applyAlignment="1">
      <alignment vertical="top" wrapText="1"/>
    </xf>
    <xf numFmtId="0" fontId="24" fillId="3" borderId="18" xfId="0" applyFont="1" applyFill="1" applyBorder="1" applyAlignment="1">
      <alignment vertical="top" wrapText="1"/>
    </xf>
    <xf numFmtId="0" fontId="24" fillId="3" borderId="22" xfId="0" applyFont="1" applyFill="1" applyBorder="1" applyAlignment="1">
      <alignment vertical="top" wrapText="1"/>
    </xf>
    <xf numFmtId="0" fontId="24" fillId="3" borderId="17" xfId="0" applyFont="1" applyFill="1" applyBorder="1" applyAlignment="1">
      <alignment vertical="top" wrapText="1"/>
    </xf>
    <xf numFmtId="0" fontId="24" fillId="3" borderId="8" xfId="0" applyFont="1" applyFill="1" applyBorder="1" applyAlignment="1">
      <alignment vertical="top" wrapText="1"/>
    </xf>
    <xf numFmtId="0" fontId="24" fillId="3" borderId="23" xfId="0" applyFont="1" applyFill="1" applyBorder="1" applyAlignment="1">
      <alignment vertical="top" wrapText="1"/>
    </xf>
    <xf numFmtId="0" fontId="24" fillId="3" borderId="11" xfId="0" applyFont="1" applyFill="1" applyBorder="1" applyAlignment="1">
      <alignment vertical="top" wrapText="1"/>
    </xf>
    <xf numFmtId="0" fontId="24" fillId="3" borderId="18" xfId="0" applyFont="1" applyFill="1" applyBorder="1" applyAlignment="1">
      <alignment horizontal="center" vertical="center" wrapText="1"/>
    </xf>
    <xf numFmtId="0" fontId="24" fillId="3" borderId="20" xfId="0" applyFont="1" applyFill="1" applyBorder="1" applyAlignment="1">
      <alignment horizontal="center" vertical="top" wrapText="1"/>
    </xf>
    <xf numFmtId="0" fontId="24" fillId="3" borderId="21" xfId="0" applyFont="1" applyFill="1" applyBorder="1" applyAlignment="1">
      <alignment horizontal="center" vertical="top" wrapText="1"/>
    </xf>
    <xf numFmtId="0" fontId="24" fillId="3" borderId="22" xfId="0" applyFont="1" applyFill="1" applyBorder="1" applyAlignment="1">
      <alignment horizontal="center" vertical="top" wrapText="1"/>
    </xf>
    <xf numFmtId="0" fontId="24" fillId="3" borderId="25" xfId="0" applyFont="1" applyFill="1" applyBorder="1" applyAlignment="1">
      <alignment horizontal="center" vertical="top" wrapText="1"/>
    </xf>
    <xf numFmtId="0" fontId="24" fillId="3" borderId="20" xfId="0" applyFont="1" applyFill="1" applyBorder="1" applyAlignment="1">
      <alignment vertical="top" wrapText="1"/>
    </xf>
    <xf numFmtId="0" fontId="24" fillId="3" borderId="21" xfId="0" applyFont="1" applyFill="1" applyBorder="1" applyAlignment="1">
      <alignment vertical="top" wrapText="1"/>
    </xf>
    <xf numFmtId="0" fontId="24" fillId="3" borderId="25" xfId="0" applyFont="1" applyFill="1" applyBorder="1" applyAlignment="1">
      <alignment vertical="top" wrapText="1"/>
    </xf>
    <xf numFmtId="0" fontId="24" fillId="3" borderId="28" xfId="0" applyFont="1" applyFill="1" applyBorder="1" applyAlignment="1">
      <alignment horizontal="center" vertical="top" wrapText="1"/>
    </xf>
    <xf numFmtId="0" fontId="24" fillId="3" borderId="29" xfId="0" applyFont="1" applyFill="1" applyBorder="1" applyAlignment="1">
      <alignment vertical="top" wrapText="1"/>
    </xf>
    <xf numFmtId="0" fontId="24" fillId="3" borderId="27" xfId="0" applyFont="1" applyFill="1" applyBorder="1" applyAlignment="1">
      <alignment vertical="top" wrapText="1"/>
    </xf>
    <xf numFmtId="0" fontId="24" fillId="3" borderId="28" xfId="0" applyFont="1" applyFill="1" applyBorder="1" applyAlignment="1">
      <alignment vertical="top" wrapText="1"/>
    </xf>
    <xf numFmtId="0" fontId="17" fillId="0" borderId="0" xfId="0" applyFont="1" applyFill="1" applyAlignment="1">
      <alignment horizontal="left"/>
    </xf>
    <xf numFmtId="0" fontId="16"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17" fillId="0" borderId="0" xfId="0" applyFont="1" applyFill="1" applyBorder="1" applyAlignment="1">
      <alignment horizontal="center" vertical="center"/>
    </xf>
    <xf numFmtId="0" fontId="24" fillId="0" borderId="0" xfId="0" applyFont="1" applyAlignment="1">
      <alignment horizontal="left" vertical="top" wrapText="1"/>
    </xf>
    <xf numFmtId="0" fontId="27" fillId="3" borderId="17" xfId="0" applyFont="1" applyFill="1" applyBorder="1" applyAlignment="1">
      <alignment horizontal="right" vertical="center" wrapText="1"/>
    </xf>
    <xf numFmtId="0" fontId="27" fillId="3" borderId="23" xfId="0" applyFont="1" applyFill="1" applyBorder="1" applyAlignment="1">
      <alignment horizontal="right" vertical="center" wrapText="1"/>
    </xf>
    <xf numFmtId="0" fontId="28" fillId="3" borderId="19" xfId="0" applyFont="1" applyFill="1" applyBorder="1" applyAlignment="1">
      <alignment horizontal="right" vertical="center" wrapText="1"/>
    </xf>
    <xf numFmtId="0" fontId="28" fillId="3" borderId="18" xfId="0" applyFont="1" applyFill="1" applyBorder="1" applyAlignment="1">
      <alignment horizontal="right" vertical="center" wrapText="1"/>
    </xf>
    <xf numFmtId="0" fontId="24" fillId="3" borderId="13"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30" fillId="3" borderId="20" xfId="0" applyFont="1" applyFill="1" applyBorder="1" applyAlignment="1">
      <alignment horizontal="right" vertical="center" wrapText="1"/>
    </xf>
    <xf numFmtId="0" fontId="30" fillId="3" borderId="22" xfId="0" applyFont="1" applyFill="1" applyBorder="1" applyAlignment="1">
      <alignment horizontal="right" vertical="center" wrapText="1"/>
    </xf>
    <xf numFmtId="0" fontId="16"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right"/>
    </xf>
    <xf numFmtId="0" fontId="24" fillId="0" borderId="0" xfId="0" applyFont="1" applyFill="1" applyAlignment="1">
      <alignment horizontal="left"/>
    </xf>
    <xf numFmtId="0" fontId="23" fillId="0" borderId="0" xfId="0" applyFont="1" applyAlignment="1">
      <alignment horizontal="right"/>
    </xf>
    <xf numFmtId="0" fontId="20" fillId="0" borderId="0" xfId="0" applyFont="1" applyFill="1" applyAlignment="1">
      <alignment horizontal="left" wrapText="1"/>
    </xf>
    <xf numFmtId="0" fontId="21" fillId="0" borderId="0" xfId="0" applyFont="1" applyAlignment="1">
      <alignment horizontal="center"/>
    </xf>
    <xf numFmtId="0" fontId="19" fillId="0" borderId="1" xfId="0" applyFont="1" applyFill="1" applyBorder="1" applyAlignment="1">
      <alignment horizontal="center" vertical="center" textRotation="90" wrapText="1"/>
    </xf>
    <xf numFmtId="0" fontId="19" fillId="0" borderId="1" xfId="0" applyFont="1" applyBorder="1" applyAlignment="1">
      <alignment horizontal="center" vertical="center" textRotation="90"/>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19" fillId="0" borderId="0" xfId="0" applyFont="1" applyFill="1" applyBorder="1" applyAlignment="1">
      <alignment horizontal="center"/>
    </xf>
    <xf numFmtId="0" fontId="2" fillId="0" borderId="1" xfId="0" applyFont="1" applyBorder="1" applyAlignment="1">
      <alignment horizontal="center" vertical="center" wrapText="1"/>
    </xf>
    <xf numFmtId="0" fontId="9" fillId="0" borderId="0" xfId="0" applyFont="1" applyAlignment="1">
      <alignment horizontal="center"/>
    </xf>
    <xf numFmtId="0" fontId="3" fillId="0" borderId="0" xfId="0" applyFont="1" applyAlignment="1">
      <alignment horizontal="left"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1"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right"/>
    </xf>
    <xf numFmtId="0" fontId="6" fillId="0" borderId="0" xfId="0" applyFont="1" applyBorder="1" applyAlignment="1">
      <alignment horizontal="center" vertical="center"/>
    </xf>
    <xf numFmtId="0" fontId="3" fillId="0" borderId="0" xfId="0" applyFont="1" applyAlignment="1"/>
    <xf numFmtId="0" fontId="22" fillId="0" borderId="0" xfId="0" applyFont="1" applyAlignment="1">
      <alignment horizontal="center"/>
    </xf>
    <xf numFmtId="0" fontId="27" fillId="3" borderId="19" xfId="0" applyFont="1" applyFill="1" applyBorder="1" applyAlignment="1">
      <alignment horizontal="right" vertical="center" wrapText="1"/>
    </xf>
    <xf numFmtId="0" fontId="27" fillId="3" borderId="1" xfId="0" applyFont="1" applyFill="1" applyBorder="1" applyAlignment="1">
      <alignment horizontal="right" vertical="center" wrapText="1"/>
    </xf>
    <xf numFmtId="0" fontId="27" fillId="3" borderId="18" xfId="0" applyFont="1" applyFill="1" applyBorder="1" applyAlignment="1">
      <alignment horizontal="right" vertical="center" wrapText="1"/>
    </xf>
    <xf numFmtId="0" fontId="27" fillId="3" borderId="20" xfId="0" applyFont="1" applyFill="1" applyBorder="1" applyAlignment="1">
      <alignment horizontal="right" vertical="center" wrapText="1"/>
    </xf>
    <xf numFmtId="0" fontId="27" fillId="3" borderId="21" xfId="0" applyFont="1" applyFill="1" applyBorder="1" applyAlignment="1">
      <alignment horizontal="right" vertical="center" wrapText="1"/>
    </xf>
    <xf numFmtId="0" fontId="27" fillId="3" borderId="22" xfId="0" applyFont="1" applyFill="1" applyBorder="1" applyAlignment="1">
      <alignment horizontal="right" vertical="center" wrapText="1"/>
    </xf>
    <xf numFmtId="0" fontId="24" fillId="3" borderId="2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7" fillId="3" borderId="8" xfId="0" applyFont="1" applyFill="1" applyBorder="1" applyAlignment="1">
      <alignment horizontal="right" vertical="center" wrapText="1"/>
    </xf>
    <xf numFmtId="0" fontId="24" fillId="3" borderId="11" xfId="0" applyFont="1" applyFill="1" applyBorder="1" applyAlignment="1">
      <alignment vertical="top" wrapText="1"/>
    </xf>
    <xf numFmtId="0" fontId="24" fillId="3" borderId="8" xfId="0" applyFont="1" applyFill="1" applyBorder="1" applyAlignment="1">
      <alignment vertical="top" wrapText="1"/>
    </xf>
    <xf numFmtId="0" fontId="24" fillId="3" borderId="10" xfId="0" applyFont="1" applyFill="1" applyBorder="1" applyAlignment="1">
      <alignment vertical="top" wrapText="1"/>
    </xf>
    <xf numFmtId="0" fontId="24" fillId="3" borderId="12" xfId="0" applyFont="1" applyFill="1" applyBorder="1" applyAlignment="1">
      <alignment vertical="top" wrapText="1"/>
    </xf>
    <xf numFmtId="0" fontId="24" fillId="3" borderId="1" xfId="0" applyFont="1" applyFill="1" applyBorder="1" applyAlignment="1">
      <alignment vertical="top" wrapText="1"/>
    </xf>
    <xf numFmtId="0" fontId="24" fillId="3" borderId="6" xfId="0" applyFont="1" applyFill="1" applyBorder="1" applyAlignment="1">
      <alignment vertical="top" wrapText="1"/>
    </xf>
    <xf numFmtId="0" fontId="24" fillId="3" borderId="9" xfId="0" applyFont="1" applyFill="1" applyBorder="1" applyAlignment="1">
      <alignment vertical="top" wrapText="1"/>
    </xf>
    <xf numFmtId="0" fontId="24" fillId="3" borderId="2" xfId="0" applyFont="1" applyFill="1" applyBorder="1" applyAlignment="1">
      <alignment vertical="top" wrapText="1"/>
    </xf>
    <xf numFmtId="0" fontId="24" fillId="3" borderId="7" xfId="0" applyFont="1" applyFill="1" applyBorder="1" applyAlignment="1">
      <alignment vertical="top" wrapText="1"/>
    </xf>
    <xf numFmtId="0" fontId="24" fillId="3" borderId="14"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8" fillId="3" borderId="1" xfId="0" applyFont="1" applyFill="1" applyBorder="1" applyAlignment="1">
      <alignment horizontal="righ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zoomScaleNormal="100" workbookViewId="0">
      <selection activeCell="J24" sqref="J24"/>
    </sheetView>
  </sheetViews>
  <sheetFormatPr defaultColWidth="9.140625" defaultRowHeight="12.75" x14ac:dyDescent="0.2"/>
  <cols>
    <col min="1" max="1" width="6.7109375" style="4" customWidth="1"/>
    <col min="2" max="2" width="48.140625" style="4" customWidth="1"/>
    <col min="3" max="3" width="14.5703125" style="4" customWidth="1"/>
    <col min="4" max="16384" width="9.140625" style="4"/>
  </cols>
  <sheetData>
    <row r="1" spans="1:9" x14ac:dyDescent="0.2">
      <c r="H1" s="5"/>
    </row>
    <row r="2" spans="1:9" ht="32.25" customHeight="1" x14ac:dyDescent="0.2">
      <c r="A2" s="133" t="s">
        <v>107</v>
      </c>
      <c r="B2" s="133"/>
      <c r="C2" s="133"/>
      <c r="D2" s="101"/>
      <c r="E2" s="101"/>
      <c r="F2" s="101"/>
      <c r="G2" s="101"/>
      <c r="H2" s="101"/>
      <c r="I2" s="101"/>
    </row>
    <row r="3" spans="1:9" ht="32.25" customHeight="1" x14ac:dyDescent="0.2">
      <c r="A3" s="134" t="s">
        <v>243</v>
      </c>
      <c r="B3" s="133"/>
      <c r="C3" s="133"/>
      <c r="D3" s="101"/>
      <c r="E3" s="101"/>
      <c r="F3" s="101"/>
      <c r="G3" s="101"/>
      <c r="H3" s="101"/>
      <c r="I3" s="101"/>
    </row>
    <row r="4" spans="1:9" x14ac:dyDescent="0.2">
      <c r="A4" s="135"/>
      <c r="B4" s="135"/>
      <c r="C4" s="135"/>
      <c r="D4" s="135"/>
      <c r="E4" s="135"/>
      <c r="F4" s="135"/>
      <c r="G4" s="135"/>
      <c r="H4" s="135"/>
      <c r="I4" s="135"/>
    </row>
    <row r="5" spans="1:9" x14ac:dyDescent="0.2">
      <c r="A5" s="132" t="s">
        <v>3</v>
      </c>
      <c r="B5" s="132"/>
      <c r="C5" s="132"/>
      <c r="D5" s="50"/>
      <c r="E5" s="50"/>
      <c r="F5" s="50"/>
      <c r="G5" s="50"/>
      <c r="H5" s="50"/>
      <c r="I5" s="50"/>
    </row>
    <row r="6" spans="1:9" x14ac:dyDescent="0.2">
      <c r="A6" s="132" t="s">
        <v>106</v>
      </c>
      <c r="B6" s="132"/>
      <c r="C6" s="132"/>
      <c r="D6" s="50"/>
      <c r="E6" s="50"/>
      <c r="F6" s="50"/>
      <c r="G6" s="50"/>
      <c r="H6" s="50"/>
      <c r="I6" s="50"/>
    </row>
    <row r="7" spans="1:9" x14ac:dyDescent="0.2">
      <c r="A7" s="132" t="s">
        <v>4</v>
      </c>
      <c r="B7" s="132"/>
      <c r="C7" s="132"/>
      <c r="D7" s="50"/>
      <c r="E7" s="50"/>
      <c r="F7" s="50"/>
      <c r="G7" s="50"/>
      <c r="H7" s="50"/>
      <c r="I7" s="50"/>
    </row>
    <row r="8" spans="1:9" x14ac:dyDescent="0.2">
      <c r="A8" s="132"/>
      <c r="B8" s="132"/>
      <c r="C8" s="132"/>
      <c r="D8" s="50"/>
      <c r="E8" s="50"/>
      <c r="F8" s="50"/>
      <c r="G8" s="50"/>
      <c r="H8" s="50"/>
      <c r="I8" s="50"/>
    </row>
    <row r="9" spans="1:9" ht="17.25" customHeight="1" x14ac:dyDescent="0.25">
      <c r="A9" s="48"/>
      <c r="B9" s="103" t="s">
        <v>237</v>
      </c>
      <c r="C9" s="104"/>
      <c r="D9" s="105"/>
      <c r="E9" s="48"/>
      <c r="F9" s="48"/>
      <c r="G9" s="48"/>
      <c r="H9" s="48"/>
      <c r="I9" s="48"/>
    </row>
    <row r="10" spans="1:9" ht="13.5" thickBot="1" x14ac:dyDescent="0.25">
      <c r="A10" s="48"/>
      <c r="B10" s="103" t="s">
        <v>236</v>
      </c>
      <c r="C10" s="104"/>
      <c r="D10" s="48"/>
      <c r="E10" s="48"/>
      <c r="F10" s="48"/>
      <c r="G10" s="48"/>
      <c r="H10" s="48"/>
      <c r="I10" s="48"/>
    </row>
    <row r="11" spans="1:9" ht="12.75" customHeight="1" x14ac:dyDescent="0.2">
      <c r="A11" s="141" t="s">
        <v>105</v>
      </c>
      <c r="B11" s="143" t="s">
        <v>244</v>
      </c>
      <c r="C11" s="145" t="s">
        <v>245</v>
      </c>
      <c r="D11" s="48"/>
      <c r="E11" s="48"/>
      <c r="F11" s="48"/>
      <c r="G11" s="48"/>
      <c r="H11" s="48"/>
      <c r="I11" s="48"/>
    </row>
    <row r="12" spans="1:9" x14ac:dyDescent="0.2">
      <c r="A12" s="142"/>
      <c r="B12" s="144"/>
      <c r="C12" s="146"/>
      <c r="D12" s="48"/>
      <c r="E12" s="48"/>
      <c r="F12" s="48"/>
      <c r="G12" s="48"/>
      <c r="H12" s="48"/>
      <c r="I12" s="48"/>
    </row>
    <row r="13" spans="1:9" s="7" customFormat="1" ht="13.5" thickBot="1" x14ac:dyDescent="0.25">
      <c r="A13" s="121">
        <v>1</v>
      </c>
      <c r="B13" s="123">
        <v>3</v>
      </c>
      <c r="C13" s="128">
        <v>4</v>
      </c>
      <c r="D13" s="90"/>
      <c r="E13" s="90"/>
      <c r="F13" s="90"/>
      <c r="G13" s="90"/>
      <c r="H13" s="90"/>
      <c r="I13" s="90"/>
    </row>
    <row r="14" spans="1:9" x14ac:dyDescent="0.2">
      <c r="A14" s="116"/>
      <c r="B14" s="118"/>
      <c r="C14" s="129"/>
      <c r="D14" s="48"/>
      <c r="E14" s="48"/>
      <c r="F14" s="48"/>
      <c r="G14" s="48"/>
      <c r="H14" s="48"/>
      <c r="I14" s="48"/>
    </row>
    <row r="15" spans="1:9" x14ac:dyDescent="0.2">
      <c r="A15" s="113"/>
      <c r="B15" s="114"/>
      <c r="C15" s="130"/>
      <c r="D15" s="48"/>
      <c r="E15" s="48"/>
      <c r="F15" s="48"/>
      <c r="G15" s="48"/>
      <c r="H15" s="48"/>
      <c r="I15" s="48"/>
    </row>
    <row r="16" spans="1:9" ht="13.5" thickBot="1" x14ac:dyDescent="0.25">
      <c r="A16" s="125"/>
      <c r="B16" s="115"/>
      <c r="C16" s="131"/>
      <c r="D16" s="48"/>
      <c r="E16" s="48"/>
      <c r="F16" s="48"/>
      <c r="G16" s="48"/>
      <c r="H16" s="48"/>
      <c r="I16" s="48"/>
    </row>
    <row r="17" spans="1:9" ht="12.75" customHeight="1" x14ac:dyDescent="0.2">
      <c r="A17" s="137" t="s">
        <v>247</v>
      </c>
      <c r="B17" s="138"/>
      <c r="C17" s="129"/>
      <c r="D17" s="48"/>
      <c r="E17" s="48"/>
      <c r="F17" s="48"/>
      <c r="G17" s="48"/>
      <c r="H17" s="48"/>
      <c r="I17" s="48"/>
    </row>
    <row r="18" spans="1:9" ht="12.75" customHeight="1" x14ac:dyDescent="0.2">
      <c r="A18" s="139" t="s">
        <v>246</v>
      </c>
      <c r="B18" s="140"/>
      <c r="C18" s="130"/>
      <c r="D18" s="108"/>
      <c r="E18" s="48"/>
      <c r="F18" s="48"/>
      <c r="G18" s="48"/>
      <c r="H18" s="48"/>
      <c r="I18" s="48"/>
    </row>
    <row r="19" spans="1:9" ht="15.75" thickBot="1" x14ac:dyDescent="0.25">
      <c r="A19" s="147" t="s">
        <v>248</v>
      </c>
      <c r="B19" s="148"/>
      <c r="C19" s="131"/>
      <c r="D19" s="109"/>
      <c r="E19" s="48"/>
      <c r="F19" s="48"/>
      <c r="G19" s="48"/>
      <c r="H19" s="48"/>
      <c r="I19" s="48"/>
    </row>
    <row r="20" spans="1:9" x14ac:dyDescent="0.2">
      <c r="A20" s="48"/>
      <c r="B20" s="48"/>
      <c r="C20" s="48"/>
      <c r="D20" s="100"/>
      <c r="E20" s="48"/>
      <c r="F20" s="48"/>
      <c r="G20" s="48"/>
      <c r="H20" s="48"/>
      <c r="I20" s="48"/>
    </row>
    <row r="21" spans="1:9" ht="25.5" customHeight="1" x14ac:dyDescent="0.2">
      <c r="A21" s="136" t="s">
        <v>235</v>
      </c>
      <c r="B21" s="136"/>
      <c r="C21" s="136"/>
      <c r="D21" s="48"/>
      <c r="E21" s="48"/>
      <c r="F21" s="48"/>
      <c r="G21" s="48"/>
      <c r="H21" s="48"/>
      <c r="I21" s="48"/>
    </row>
    <row r="22" spans="1:9" x14ac:dyDescent="0.2">
      <c r="A22" s="136"/>
      <c r="B22" s="136"/>
      <c r="C22" s="136"/>
      <c r="D22" s="48"/>
      <c r="E22" s="48"/>
      <c r="F22" s="48"/>
      <c r="G22" s="48"/>
      <c r="H22" s="48"/>
      <c r="I22" s="48"/>
    </row>
    <row r="23" spans="1:9" x14ac:dyDescent="0.2">
      <c r="A23" s="136" t="s">
        <v>232</v>
      </c>
      <c r="B23" s="136"/>
      <c r="C23" s="136"/>
      <c r="D23" s="48"/>
      <c r="E23" s="48"/>
      <c r="F23" s="48"/>
      <c r="G23" s="48"/>
      <c r="H23" s="48"/>
      <c r="I23" s="48"/>
    </row>
    <row r="24" spans="1:9" x14ac:dyDescent="0.2">
      <c r="A24" s="110"/>
      <c r="B24" s="110"/>
      <c r="C24" s="110"/>
      <c r="D24" s="48"/>
      <c r="E24" s="48"/>
      <c r="F24" s="48"/>
      <c r="G24" s="48"/>
      <c r="H24" s="48"/>
      <c r="I24" s="48"/>
    </row>
    <row r="25" spans="1:9" x14ac:dyDescent="0.2">
      <c r="A25" s="136" t="s">
        <v>234</v>
      </c>
      <c r="B25" s="136"/>
      <c r="C25" s="136"/>
      <c r="D25" s="48"/>
      <c r="E25" s="48"/>
      <c r="F25" s="48"/>
      <c r="G25" s="48"/>
      <c r="H25" s="48"/>
      <c r="I25" s="48"/>
    </row>
    <row r="26" spans="1:9" x14ac:dyDescent="0.2">
      <c r="A26" s="136"/>
      <c r="B26" s="136"/>
      <c r="C26" s="136"/>
      <c r="D26" s="48"/>
      <c r="E26" s="48"/>
      <c r="F26" s="48"/>
      <c r="G26" s="48"/>
      <c r="H26" s="48"/>
      <c r="I26" s="48"/>
    </row>
    <row r="27" spans="1:9" x14ac:dyDescent="0.2">
      <c r="A27" s="136" t="s">
        <v>233</v>
      </c>
      <c r="B27" s="136"/>
      <c r="C27" s="136"/>
      <c r="D27" s="48"/>
      <c r="E27" s="48"/>
      <c r="F27" s="48"/>
      <c r="G27" s="48"/>
      <c r="H27" s="48"/>
      <c r="I27" s="48"/>
    </row>
  </sheetData>
  <mergeCells count="19">
    <mergeCell ref="A26:C26"/>
    <mergeCell ref="A27:C27"/>
    <mergeCell ref="A17:B17"/>
    <mergeCell ref="A18:B18"/>
    <mergeCell ref="A8:C8"/>
    <mergeCell ref="A11:A12"/>
    <mergeCell ref="B11:B12"/>
    <mergeCell ref="C11:C12"/>
    <mergeCell ref="A19:B19"/>
    <mergeCell ref="A21:C21"/>
    <mergeCell ref="A22:C22"/>
    <mergeCell ref="A23:C23"/>
    <mergeCell ref="A25:C25"/>
    <mergeCell ref="A7:C7"/>
    <mergeCell ref="A2:C2"/>
    <mergeCell ref="A3:C3"/>
    <mergeCell ref="A4:I4"/>
    <mergeCell ref="A5:C5"/>
    <mergeCell ref="A6:C6"/>
  </mergeCells>
  <pageMargins left="0.7" right="0.7"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K110"/>
  <sheetViews>
    <sheetView view="pageBreakPreview" topLeftCell="A94" zoomScale="120" zoomScaleNormal="100" zoomScaleSheetLayoutView="120" workbookViewId="0">
      <selection activeCell="S110" sqref="S110"/>
    </sheetView>
  </sheetViews>
  <sheetFormatPr defaultColWidth="9.140625" defaultRowHeight="14.25" x14ac:dyDescent="0.2"/>
  <cols>
    <col min="1" max="1" width="5.5703125" style="50" customWidth="1"/>
    <col min="2" max="2" width="5.42578125" style="48"/>
    <col min="3" max="3" width="34.42578125" style="48" customWidth="1"/>
    <col min="4" max="4" width="5" style="48"/>
    <col min="5" max="5" width="6.5703125" style="48"/>
    <col min="6" max="12" width="5.7109375" style="48" customWidth="1"/>
    <col min="13" max="13" width="5.7109375" style="50" customWidth="1"/>
    <col min="14" max="15" width="5.7109375" style="48" customWidth="1"/>
    <col min="16" max="16" width="13.42578125" style="48" bestFit="1" customWidth="1"/>
    <col min="17" max="1025" width="8.7109375" style="48"/>
    <col min="1026" max="16384" width="9.140625" style="49"/>
  </cols>
  <sheetData>
    <row r="2" spans="1:1025" x14ac:dyDescent="0.2">
      <c r="A2" s="149" t="s">
        <v>0</v>
      </c>
      <c r="B2" s="149"/>
      <c r="C2" s="149"/>
      <c r="D2" s="149"/>
      <c r="E2" s="149"/>
      <c r="F2" s="149"/>
      <c r="G2" s="149"/>
      <c r="H2" s="149"/>
      <c r="I2" s="149"/>
      <c r="J2" s="149"/>
      <c r="K2" s="149"/>
      <c r="L2" s="149"/>
      <c r="M2" s="149"/>
      <c r="N2" s="149"/>
    </row>
    <row r="3" spans="1:1025" x14ac:dyDescent="0.2">
      <c r="A3" s="150" t="s">
        <v>1</v>
      </c>
      <c r="B3" s="150"/>
      <c r="C3" s="150"/>
      <c r="D3" s="150"/>
      <c r="E3" s="150"/>
      <c r="F3" s="150"/>
      <c r="G3" s="150"/>
      <c r="H3" s="150"/>
      <c r="I3" s="150"/>
      <c r="J3" s="150"/>
      <c r="K3" s="150"/>
      <c r="L3" s="150"/>
      <c r="M3" s="150"/>
      <c r="N3" s="150"/>
    </row>
    <row r="4" spans="1:1025" x14ac:dyDescent="0.2">
      <c r="A4" s="151" t="s">
        <v>2</v>
      </c>
      <c r="B4" s="151"/>
      <c r="C4" s="151"/>
      <c r="D4" s="151"/>
      <c r="E4" s="151"/>
      <c r="F4" s="151"/>
      <c r="G4" s="151"/>
      <c r="H4" s="151"/>
      <c r="I4" s="151"/>
      <c r="J4" s="151"/>
      <c r="K4" s="151"/>
      <c r="L4" s="151"/>
      <c r="M4" s="151"/>
      <c r="N4" s="151"/>
    </row>
    <row r="5" spans="1:1025" x14ac:dyDescent="0.2">
      <c r="A5" s="50" t="s">
        <v>3</v>
      </c>
    </row>
    <row r="6" spans="1:1025" x14ac:dyDescent="0.2">
      <c r="A6" s="50" t="s">
        <v>106</v>
      </c>
    </row>
    <row r="7" spans="1:1025" x14ac:dyDescent="0.2">
      <c r="A7" s="50" t="s">
        <v>4</v>
      </c>
    </row>
    <row r="8" spans="1:1025" x14ac:dyDescent="0.2">
      <c r="A8" s="50" t="s">
        <v>5</v>
      </c>
    </row>
    <row r="9" spans="1:1025" x14ac:dyDescent="0.2">
      <c r="A9" s="50" t="s">
        <v>128</v>
      </c>
      <c r="M9" s="51"/>
    </row>
    <row r="10" spans="1:1025" x14ac:dyDescent="0.2">
      <c r="A10" s="153" t="s">
        <v>222</v>
      </c>
      <c r="B10" s="153"/>
      <c r="C10" s="153"/>
      <c r="D10" s="153"/>
      <c r="E10" s="153"/>
      <c r="F10" s="153"/>
      <c r="G10" s="153"/>
      <c r="H10" s="153"/>
      <c r="I10" s="153"/>
      <c r="J10" s="153"/>
      <c r="K10" s="153"/>
      <c r="L10" s="153"/>
      <c r="M10" s="153"/>
      <c r="N10" s="153"/>
      <c r="O10" s="153"/>
      <c r="P10" s="153"/>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c r="IY10" s="49"/>
      <c r="IZ10" s="49"/>
      <c r="JA10" s="49"/>
      <c r="JB10" s="49"/>
      <c r="JC10" s="49"/>
      <c r="JD10" s="49"/>
      <c r="JE10" s="49"/>
      <c r="JF10" s="49"/>
      <c r="JG10" s="49"/>
      <c r="JH10" s="49"/>
      <c r="JI10" s="49"/>
      <c r="JJ10" s="49"/>
      <c r="JK10" s="49"/>
      <c r="JL10" s="49"/>
      <c r="JM10" s="49"/>
      <c r="JN10" s="49"/>
      <c r="JO10" s="49"/>
      <c r="JP10" s="49"/>
      <c r="JQ10" s="49"/>
      <c r="JR10" s="49"/>
      <c r="JS10" s="49"/>
      <c r="JT10" s="49"/>
      <c r="JU10" s="49"/>
      <c r="JV10" s="49"/>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9"/>
      <c r="LP10" s="49"/>
      <c r="LQ10" s="49"/>
      <c r="LR10" s="49"/>
      <c r="LS10" s="49"/>
      <c r="LT10" s="49"/>
      <c r="LU10" s="49"/>
      <c r="LV10" s="49"/>
      <c r="LW10" s="49"/>
      <c r="LX10" s="49"/>
      <c r="LY10" s="49"/>
      <c r="LZ10" s="49"/>
      <c r="MA10" s="49"/>
      <c r="MB10" s="49"/>
      <c r="MC10" s="49"/>
      <c r="MD10" s="49"/>
      <c r="ME10" s="49"/>
      <c r="MF10" s="49"/>
      <c r="MG10" s="49"/>
      <c r="MH10" s="49"/>
      <c r="MI10" s="49"/>
      <c r="MJ10" s="49"/>
      <c r="MK10" s="49"/>
      <c r="ML10" s="49"/>
      <c r="MM10" s="49"/>
      <c r="MN10" s="49"/>
      <c r="MO10" s="49"/>
      <c r="MP10" s="49"/>
      <c r="MQ10" s="49"/>
      <c r="MR10" s="49"/>
      <c r="MS10" s="49"/>
      <c r="MT10" s="49"/>
      <c r="MU10" s="49"/>
      <c r="MV10" s="49"/>
      <c r="MW10" s="49"/>
      <c r="MX10" s="49"/>
      <c r="MY10" s="49"/>
      <c r="MZ10" s="49"/>
      <c r="NA10" s="49"/>
      <c r="NB10" s="49"/>
      <c r="NC10" s="49"/>
      <c r="ND10" s="49"/>
      <c r="NE10" s="49"/>
      <c r="NF10" s="49"/>
      <c r="NG10" s="49"/>
      <c r="NH10" s="49"/>
      <c r="NI10" s="49"/>
      <c r="NJ10" s="49"/>
      <c r="NK10" s="49"/>
      <c r="NL10" s="49"/>
      <c r="NM10" s="49"/>
      <c r="NN10" s="49"/>
      <c r="NO10" s="49"/>
      <c r="NP10" s="49"/>
      <c r="NQ10" s="49"/>
      <c r="NR10" s="49"/>
      <c r="NS10" s="49"/>
      <c r="NT10" s="49"/>
      <c r="NU10" s="49"/>
      <c r="NV10" s="49"/>
      <c r="NW10" s="49"/>
      <c r="NX10" s="49"/>
      <c r="NY10" s="49"/>
      <c r="NZ10" s="49"/>
      <c r="OA10" s="49"/>
      <c r="OB10" s="49"/>
      <c r="OC10" s="49"/>
      <c r="OD10" s="49"/>
      <c r="OE10" s="49"/>
      <c r="OF10" s="49"/>
      <c r="OG10" s="49"/>
      <c r="OH10" s="49"/>
      <c r="OI10" s="49"/>
      <c r="OJ10" s="49"/>
      <c r="OK10" s="49"/>
      <c r="OL10" s="49"/>
      <c r="OM10" s="49"/>
      <c r="ON10" s="49"/>
      <c r="OO10" s="49"/>
      <c r="OP10" s="49"/>
      <c r="OQ10" s="49"/>
      <c r="OR10" s="49"/>
      <c r="OS10" s="49"/>
      <c r="OT10" s="49"/>
      <c r="OU10" s="49"/>
      <c r="OV10" s="49"/>
      <c r="OW10" s="49"/>
      <c r="OX10" s="49"/>
      <c r="OY10" s="49"/>
      <c r="OZ10" s="49"/>
      <c r="PA10" s="49"/>
      <c r="PB10" s="49"/>
      <c r="PC10" s="49"/>
      <c r="PD10" s="49"/>
      <c r="PE10" s="49"/>
      <c r="PF10" s="49"/>
      <c r="PG10" s="49"/>
      <c r="PH10" s="49"/>
      <c r="PI10" s="49"/>
      <c r="PJ10" s="49"/>
      <c r="PK10" s="49"/>
      <c r="PL10" s="49"/>
      <c r="PM10" s="49"/>
      <c r="PN10" s="49"/>
      <c r="PO10" s="49"/>
      <c r="PP10" s="49"/>
      <c r="PQ10" s="49"/>
      <c r="PR10" s="49"/>
      <c r="PS10" s="49"/>
      <c r="PT10" s="49"/>
      <c r="PU10" s="49"/>
      <c r="PV10" s="49"/>
      <c r="PW10" s="49"/>
      <c r="PX10" s="49"/>
      <c r="PY10" s="49"/>
      <c r="PZ10" s="49"/>
      <c r="QA10" s="49"/>
      <c r="QB10" s="49"/>
      <c r="QC10" s="49"/>
      <c r="QD10" s="49"/>
      <c r="QE10" s="49"/>
      <c r="QF10" s="49"/>
      <c r="QG10" s="49"/>
      <c r="QH10" s="49"/>
      <c r="QI10" s="49"/>
      <c r="QJ10" s="49"/>
      <c r="QK10" s="49"/>
      <c r="QL10" s="49"/>
      <c r="QM10" s="49"/>
      <c r="QN10" s="49"/>
      <c r="QO10" s="49"/>
      <c r="QP10" s="49"/>
      <c r="QQ10" s="49"/>
      <c r="QR10" s="49"/>
      <c r="QS10" s="49"/>
      <c r="QT10" s="49"/>
      <c r="QU10" s="49"/>
      <c r="QV10" s="49"/>
      <c r="QW10" s="49"/>
      <c r="QX10" s="49"/>
      <c r="QY10" s="49"/>
      <c r="QZ10" s="49"/>
      <c r="RA10" s="49"/>
      <c r="RB10" s="49"/>
      <c r="RC10" s="49"/>
      <c r="RD10" s="49"/>
      <c r="RE10" s="49"/>
      <c r="RF10" s="49"/>
      <c r="RG10" s="49"/>
      <c r="RH10" s="49"/>
      <c r="RI10" s="49"/>
      <c r="RJ10" s="49"/>
      <c r="RK10" s="49"/>
      <c r="RL10" s="49"/>
      <c r="RM10" s="49"/>
      <c r="RN10" s="49"/>
      <c r="RO10" s="49"/>
      <c r="RP10" s="49"/>
      <c r="RQ10" s="49"/>
      <c r="RR10" s="49"/>
      <c r="RS10" s="49"/>
      <c r="RT10" s="49"/>
      <c r="RU10" s="49"/>
      <c r="RV10" s="49"/>
      <c r="RW10" s="49"/>
      <c r="RX10" s="49"/>
      <c r="RY10" s="49"/>
      <c r="RZ10" s="49"/>
      <c r="SA10" s="49"/>
      <c r="SB10" s="49"/>
      <c r="SC10" s="49"/>
      <c r="SD10" s="49"/>
      <c r="SE10" s="49"/>
      <c r="SF10" s="49"/>
      <c r="SG10" s="49"/>
      <c r="SH10" s="49"/>
      <c r="SI10" s="49"/>
      <c r="SJ10" s="49"/>
      <c r="SK10" s="49"/>
      <c r="SL10" s="49"/>
      <c r="SM10" s="49"/>
      <c r="SN10" s="49"/>
      <c r="SO10" s="49"/>
      <c r="SP10" s="49"/>
      <c r="SQ10" s="49"/>
      <c r="SR10" s="49"/>
      <c r="SS10" s="49"/>
      <c r="ST10" s="49"/>
      <c r="SU10" s="49"/>
      <c r="SV10" s="49"/>
      <c r="SW10" s="49"/>
      <c r="SX10" s="49"/>
      <c r="SY10" s="49"/>
      <c r="SZ10" s="49"/>
      <c r="TA10" s="49"/>
      <c r="TB10" s="49"/>
      <c r="TC10" s="49"/>
      <c r="TD10" s="49"/>
      <c r="TE10" s="49"/>
      <c r="TF10" s="49"/>
      <c r="TG10" s="49"/>
      <c r="TH10" s="49"/>
      <c r="TI10" s="49"/>
      <c r="TJ10" s="49"/>
      <c r="TK10" s="49"/>
      <c r="TL10" s="49"/>
      <c r="TM10" s="49"/>
      <c r="TN10" s="49"/>
      <c r="TO10" s="49"/>
      <c r="TP10" s="49"/>
      <c r="TQ10" s="49"/>
      <c r="TR10" s="49"/>
      <c r="TS10" s="49"/>
      <c r="TT10" s="49"/>
      <c r="TU10" s="49"/>
      <c r="TV10" s="49"/>
      <c r="TW10" s="49"/>
      <c r="TX10" s="49"/>
      <c r="TY10" s="49"/>
      <c r="TZ10" s="49"/>
      <c r="UA10" s="49"/>
      <c r="UB10" s="49"/>
      <c r="UC10" s="49"/>
      <c r="UD10" s="49"/>
      <c r="UE10" s="49"/>
      <c r="UF10" s="49"/>
      <c r="UG10" s="49"/>
      <c r="UH10" s="49"/>
      <c r="UI10" s="49"/>
      <c r="UJ10" s="49"/>
      <c r="UK10" s="49"/>
      <c r="UL10" s="49"/>
      <c r="UM10" s="49"/>
      <c r="UN10" s="49"/>
      <c r="UO10" s="49"/>
      <c r="UP10" s="49"/>
      <c r="UQ10" s="49"/>
      <c r="UR10" s="49"/>
      <c r="US10" s="49"/>
      <c r="UT10" s="49"/>
      <c r="UU10" s="49"/>
      <c r="UV10" s="49"/>
      <c r="UW10" s="49"/>
      <c r="UX10" s="49"/>
      <c r="UY10" s="49"/>
      <c r="UZ10" s="49"/>
      <c r="VA10" s="49"/>
      <c r="VB10" s="49"/>
      <c r="VC10" s="49"/>
      <c r="VD10" s="49"/>
      <c r="VE10" s="49"/>
      <c r="VF10" s="49"/>
      <c r="VG10" s="49"/>
      <c r="VH10" s="49"/>
      <c r="VI10" s="49"/>
      <c r="VJ10" s="49"/>
      <c r="VK10" s="49"/>
      <c r="VL10" s="49"/>
      <c r="VM10" s="49"/>
      <c r="VN10" s="49"/>
      <c r="VO10" s="49"/>
      <c r="VP10" s="49"/>
      <c r="VQ10" s="49"/>
      <c r="VR10" s="49"/>
      <c r="VS10" s="49"/>
      <c r="VT10" s="49"/>
      <c r="VU10" s="49"/>
      <c r="VV10" s="49"/>
      <c r="VW10" s="49"/>
      <c r="VX10" s="49"/>
      <c r="VY10" s="49"/>
      <c r="VZ10" s="49"/>
      <c r="WA10" s="49"/>
      <c r="WB10" s="49"/>
      <c r="WC10" s="49"/>
      <c r="WD10" s="49"/>
      <c r="WE10" s="49"/>
      <c r="WF10" s="49"/>
      <c r="WG10" s="49"/>
      <c r="WH10" s="49"/>
      <c r="WI10" s="49"/>
      <c r="WJ10" s="49"/>
      <c r="WK10" s="49"/>
      <c r="WL10" s="49"/>
      <c r="WM10" s="49"/>
      <c r="WN10" s="49"/>
      <c r="WO10" s="49"/>
      <c r="WP10" s="49"/>
      <c r="WQ10" s="49"/>
      <c r="WR10" s="49"/>
      <c r="WS10" s="49"/>
      <c r="WT10" s="49"/>
      <c r="WU10" s="49"/>
      <c r="WV10" s="49"/>
      <c r="WW10" s="49"/>
      <c r="WX10" s="49"/>
      <c r="WY10" s="49"/>
      <c r="WZ10" s="49"/>
      <c r="XA10" s="49"/>
      <c r="XB10" s="49"/>
      <c r="XC10" s="49"/>
      <c r="XD10" s="49"/>
      <c r="XE10" s="49"/>
      <c r="XF10" s="49"/>
      <c r="XG10" s="49"/>
      <c r="XH10" s="49"/>
      <c r="XI10" s="49"/>
      <c r="XJ10" s="49"/>
      <c r="XK10" s="49"/>
      <c r="XL10" s="49"/>
      <c r="XM10" s="49"/>
      <c r="XN10" s="49"/>
      <c r="XO10" s="49"/>
      <c r="XP10" s="49"/>
      <c r="XQ10" s="49"/>
      <c r="XR10" s="49"/>
      <c r="XS10" s="49"/>
      <c r="XT10" s="49"/>
      <c r="XU10" s="49"/>
      <c r="XV10" s="49"/>
      <c r="XW10" s="49"/>
      <c r="XX10" s="49"/>
      <c r="XY10" s="49"/>
      <c r="XZ10" s="49"/>
      <c r="YA10" s="49"/>
      <c r="YB10" s="49"/>
      <c r="YC10" s="49"/>
      <c r="YD10" s="49"/>
      <c r="YE10" s="49"/>
      <c r="YF10" s="49"/>
      <c r="YG10" s="49"/>
      <c r="YH10" s="49"/>
      <c r="YI10" s="49"/>
      <c r="YJ10" s="49"/>
      <c r="YK10" s="49"/>
      <c r="YL10" s="49"/>
      <c r="YM10" s="49"/>
      <c r="YN10" s="49"/>
      <c r="YO10" s="49"/>
      <c r="YP10" s="49"/>
      <c r="YQ10" s="49"/>
      <c r="YR10" s="49"/>
      <c r="YS10" s="49"/>
      <c r="YT10" s="49"/>
      <c r="YU10" s="49"/>
      <c r="YV10" s="49"/>
      <c r="YW10" s="49"/>
      <c r="YX10" s="49"/>
      <c r="YY10" s="49"/>
      <c r="YZ10" s="49"/>
      <c r="ZA10" s="49"/>
      <c r="ZB10" s="49"/>
      <c r="ZC10" s="49"/>
      <c r="ZD10" s="49"/>
      <c r="ZE10" s="49"/>
      <c r="ZF10" s="49"/>
      <c r="ZG10" s="49"/>
      <c r="ZH10" s="49"/>
      <c r="ZI10" s="49"/>
      <c r="ZJ10" s="49"/>
      <c r="ZK10" s="49"/>
      <c r="ZL10" s="49"/>
      <c r="ZM10" s="49"/>
      <c r="ZN10" s="49"/>
      <c r="ZO10" s="49"/>
      <c r="ZP10" s="49"/>
      <c r="ZQ10" s="49"/>
      <c r="ZR10" s="49"/>
      <c r="ZS10" s="49"/>
      <c r="ZT10" s="49"/>
      <c r="ZU10" s="49"/>
      <c r="ZV10" s="49"/>
      <c r="ZW10" s="49"/>
      <c r="ZX10" s="49"/>
      <c r="ZY10" s="49"/>
      <c r="ZZ10" s="49"/>
      <c r="AAA10" s="49"/>
      <c r="AAB10" s="49"/>
      <c r="AAC10" s="49"/>
      <c r="AAD10" s="49"/>
      <c r="AAE10" s="49"/>
      <c r="AAF10" s="49"/>
      <c r="AAG10" s="49"/>
      <c r="AAH10" s="49"/>
      <c r="AAI10" s="49"/>
      <c r="AAJ10" s="49"/>
      <c r="AAK10" s="49"/>
      <c r="AAL10" s="49"/>
      <c r="AAM10" s="49"/>
      <c r="AAN10" s="49"/>
      <c r="AAO10" s="49"/>
      <c r="AAP10" s="49"/>
      <c r="AAQ10" s="49"/>
      <c r="AAR10" s="49"/>
      <c r="AAS10" s="49"/>
      <c r="AAT10" s="49"/>
      <c r="AAU10" s="49"/>
      <c r="AAV10" s="49"/>
      <c r="AAW10" s="49"/>
      <c r="AAX10" s="49"/>
      <c r="AAY10" s="49"/>
      <c r="AAZ10" s="49"/>
      <c r="ABA10" s="49"/>
      <c r="ABB10" s="49"/>
      <c r="ABC10" s="49"/>
      <c r="ABD10" s="49"/>
      <c r="ABE10" s="49"/>
      <c r="ABF10" s="49"/>
      <c r="ABG10" s="49"/>
      <c r="ABH10" s="49"/>
      <c r="ABI10" s="49"/>
      <c r="ABJ10" s="49"/>
      <c r="ABK10" s="49"/>
      <c r="ABL10" s="49"/>
      <c r="ABM10" s="49"/>
      <c r="ABN10" s="49"/>
      <c r="ABO10" s="49"/>
      <c r="ABP10" s="49"/>
      <c r="ABQ10" s="49"/>
      <c r="ABR10" s="49"/>
      <c r="ABS10" s="49"/>
      <c r="ABT10" s="49"/>
      <c r="ABU10" s="49"/>
      <c r="ABV10" s="49"/>
      <c r="ABW10" s="49"/>
      <c r="ABX10" s="49"/>
      <c r="ABY10" s="49"/>
      <c r="ABZ10" s="49"/>
      <c r="ACA10" s="49"/>
      <c r="ACB10" s="49"/>
      <c r="ACC10" s="49"/>
      <c r="ACD10" s="49"/>
      <c r="ACE10" s="49"/>
      <c r="ACF10" s="49"/>
      <c r="ACG10" s="49"/>
      <c r="ACH10" s="49"/>
      <c r="ACI10" s="49"/>
      <c r="ACJ10" s="49"/>
      <c r="ACK10" s="49"/>
      <c r="ACL10" s="49"/>
      <c r="ACM10" s="49"/>
      <c r="ACN10" s="49"/>
      <c r="ACO10" s="49"/>
      <c r="ACP10" s="49"/>
      <c r="ACQ10" s="49"/>
      <c r="ACR10" s="49"/>
      <c r="ACS10" s="49"/>
      <c r="ACT10" s="49"/>
      <c r="ACU10" s="49"/>
      <c r="ACV10" s="49"/>
      <c r="ACW10" s="49"/>
      <c r="ACX10" s="49"/>
      <c r="ACY10" s="49"/>
      <c r="ACZ10" s="49"/>
      <c r="ADA10" s="49"/>
      <c r="ADB10" s="49"/>
      <c r="ADC10" s="49"/>
      <c r="ADD10" s="49"/>
      <c r="ADE10" s="49"/>
      <c r="ADF10" s="49"/>
      <c r="ADG10" s="49"/>
      <c r="ADH10" s="49"/>
      <c r="ADI10" s="49"/>
      <c r="ADJ10" s="49"/>
      <c r="ADK10" s="49"/>
      <c r="ADL10" s="49"/>
      <c r="ADM10" s="49"/>
      <c r="ADN10" s="49"/>
      <c r="ADO10" s="49"/>
      <c r="ADP10" s="49"/>
      <c r="ADQ10" s="49"/>
      <c r="ADR10" s="49"/>
      <c r="ADS10" s="49"/>
      <c r="ADT10" s="49"/>
      <c r="ADU10" s="49"/>
      <c r="ADV10" s="49"/>
      <c r="ADW10" s="49"/>
      <c r="ADX10" s="49"/>
      <c r="ADY10" s="49"/>
      <c r="ADZ10" s="49"/>
      <c r="AEA10" s="49"/>
      <c r="AEB10" s="49"/>
      <c r="AEC10" s="49"/>
      <c r="AED10" s="49"/>
      <c r="AEE10" s="49"/>
      <c r="AEF10" s="49"/>
      <c r="AEG10" s="49"/>
      <c r="AEH10" s="49"/>
      <c r="AEI10" s="49"/>
      <c r="AEJ10" s="49"/>
      <c r="AEK10" s="49"/>
      <c r="AEL10" s="49"/>
      <c r="AEM10" s="49"/>
      <c r="AEN10" s="49"/>
      <c r="AEO10" s="49"/>
      <c r="AEP10" s="49"/>
      <c r="AEQ10" s="49"/>
      <c r="AER10" s="49"/>
      <c r="AES10" s="49"/>
      <c r="AET10" s="49"/>
      <c r="AEU10" s="49"/>
      <c r="AEV10" s="49"/>
      <c r="AEW10" s="49"/>
      <c r="AEX10" s="49"/>
      <c r="AEY10" s="49"/>
      <c r="AEZ10" s="49"/>
      <c r="AFA10" s="49"/>
      <c r="AFB10" s="49"/>
      <c r="AFC10" s="49"/>
      <c r="AFD10" s="49"/>
      <c r="AFE10" s="49"/>
      <c r="AFF10" s="49"/>
      <c r="AFG10" s="49"/>
      <c r="AFH10" s="49"/>
      <c r="AFI10" s="49"/>
      <c r="AFJ10" s="49"/>
      <c r="AFK10" s="49"/>
      <c r="AFL10" s="49"/>
      <c r="AFM10" s="49"/>
      <c r="AFN10" s="49"/>
      <c r="AFO10" s="49"/>
      <c r="AFP10" s="49"/>
      <c r="AFQ10" s="49"/>
      <c r="AFR10" s="49"/>
      <c r="AFS10" s="49"/>
      <c r="AFT10" s="49"/>
      <c r="AFU10" s="49"/>
      <c r="AFV10" s="49"/>
      <c r="AFW10" s="49"/>
      <c r="AFX10" s="49"/>
      <c r="AFY10" s="49"/>
      <c r="AFZ10" s="49"/>
      <c r="AGA10" s="49"/>
      <c r="AGB10" s="49"/>
      <c r="AGC10" s="49"/>
      <c r="AGD10" s="49"/>
      <c r="AGE10" s="49"/>
      <c r="AGF10" s="49"/>
      <c r="AGG10" s="49"/>
      <c r="AGH10" s="49"/>
      <c r="AGI10" s="49"/>
      <c r="AGJ10" s="49"/>
      <c r="AGK10" s="49"/>
      <c r="AGL10" s="49"/>
      <c r="AGM10" s="49"/>
      <c r="AGN10" s="49"/>
      <c r="AGO10" s="49"/>
      <c r="AGP10" s="49"/>
      <c r="AGQ10" s="49"/>
      <c r="AGR10" s="49"/>
      <c r="AGS10" s="49"/>
      <c r="AGT10" s="49"/>
      <c r="AGU10" s="49"/>
      <c r="AGV10" s="49"/>
      <c r="AGW10" s="49"/>
      <c r="AGX10" s="49"/>
      <c r="AGY10" s="49"/>
      <c r="AGZ10" s="49"/>
      <c r="AHA10" s="49"/>
      <c r="AHB10" s="49"/>
      <c r="AHC10" s="49"/>
      <c r="AHD10" s="49"/>
      <c r="AHE10" s="49"/>
      <c r="AHF10" s="49"/>
      <c r="AHG10" s="49"/>
      <c r="AHH10" s="49"/>
      <c r="AHI10" s="49"/>
      <c r="AHJ10" s="49"/>
      <c r="AHK10" s="49"/>
      <c r="AHL10" s="49"/>
      <c r="AHM10" s="49"/>
      <c r="AHN10" s="49"/>
      <c r="AHO10" s="49"/>
      <c r="AHP10" s="49"/>
      <c r="AHQ10" s="49"/>
      <c r="AHR10" s="49"/>
      <c r="AHS10" s="49"/>
      <c r="AHT10" s="49"/>
      <c r="AHU10" s="49"/>
      <c r="AHV10" s="49"/>
      <c r="AHW10" s="49"/>
      <c r="AHX10" s="49"/>
      <c r="AHY10" s="49"/>
      <c r="AHZ10" s="49"/>
      <c r="AIA10" s="49"/>
      <c r="AIB10" s="49"/>
      <c r="AIC10" s="49"/>
      <c r="AID10" s="49"/>
      <c r="AIE10" s="49"/>
      <c r="AIF10" s="49"/>
      <c r="AIG10" s="49"/>
      <c r="AIH10" s="49"/>
      <c r="AII10" s="49"/>
      <c r="AIJ10" s="49"/>
      <c r="AIK10" s="49"/>
      <c r="AIL10" s="49"/>
      <c r="AIM10" s="49"/>
      <c r="AIN10" s="49"/>
      <c r="AIO10" s="49"/>
      <c r="AIP10" s="49"/>
      <c r="AIQ10" s="49"/>
      <c r="AIR10" s="49"/>
      <c r="AIS10" s="49"/>
      <c r="AIT10" s="49"/>
      <c r="AIU10" s="49"/>
      <c r="AIV10" s="49"/>
      <c r="AIW10" s="49"/>
      <c r="AIX10" s="49"/>
      <c r="AIY10" s="49"/>
      <c r="AIZ10" s="49"/>
      <c r="AJA10" s="49"/>
      <c r="AJB10" s="49"/>
      <c r="AJC10" s="49"/>
      <c r="AJD10" s="49"/>
      <c r="AJE10" s="49"/>
      <c r="AJF10" s="49"/>
      <c r="AJG10" s="49"/>
      <c r="AJH10" s="49"/>
      <c r="AJI10" s="49"/>
      <c r="AJJ10" s="49"/>
      <c r="AJK10" s="49"/>
      <c r="AJL10" s="49"/>
      <c r="AJM10" s="49"/>
      <c r="AJN10" s="49"/>
      <c r="AJO10" s="49"/>
      <c r="AJP10" s="49"/>
      <c r="AJQ10" s="49"/>
      <c r="AJR10" s="49"/>
      <c r="AJS10" s="49"/>
      <c r="AJT10" s="49"/>
      <c r="AJU10" s="49"/>
      <c r="AJV10" s="49"/>
      <c r="AJW10" s="49"/>
      <c r="AJX10" s="49"/>
      <c r="AJY10" s="49"/>
      <c r="AJZ10" s="49"/>
      <c r="AKA10" s="49"/>
      <c r="AKB10" s="49"/>
      <c r="AKC10" s="49"/>
      <c r="AKD10" s="49"/>
      <c r="AKE10" s="49"/>
      <c r="AKF10" s="49"/>
      <c r="AKG10" s="49"/>
      <c r="AKH10" s="49"/>
      <c r="AKI10" s="49"/>
      <c r="AKJ10" s="49"/>
      <c r="AKK10" s="49"/>
      <c r="AKL10" s="49"/>
      <c r="AKM10" s="49"/>
      <c r="AKN10" s="49"/>
      <c r="AKO10" s="49"/>
      <c r="AKP10" s="49"/>
      <c r="AKQ10" s="49"/>
      <c r="AKR10" s="49"/>
      <c r="AKS10" s="49"/>
      <c r="AKT10" s="49"/>
      <c r="AKU10" s="49"/>
      <c r="AKV10" s="49"/>
      <c r="AKW10" s="49"/>
      <c r="AKX10" s="49"/>
      <c r="AKY10" s="49"/>
      <c r="AKZ10" s="49"/>
      <c r="ALA10" s="49"/>
      <c r="ALB10" s="49"/>
      <c r="ALC10" s="49"/>
      <c r="ALD10" s="49"/>
      <c r="ALE10" s="49"/>
      <c r="ALF10" s="49"/>
      <c r="ALG10" s="49"/>
      <c r="ALH10" s="49"/>
      <c r="ALI10" s="49"/>
      <c r="ALJ10" s="49"/>
      <c r="ALK10" s="49"/>
      <c r="ALL10" s="49"/>
      <c r="ALM10" s="49"/>
      <c r="ALN10" s="49"/>
      <c r="ALO10" s="49"/>
      <c r="ALP10" s="49"/>
      <c r="ALQ10" s="49"/>
      <c r="ALR10" s="49"/>
      <c r="ALS10" s="49"/>
      <c r="ALT10" s="49"/>
      <c r="ALU10" s="49"/>
      <c r="ALV10" s="49"/>
      <c r="ALW10" s="49"/>
      <c r="ALX10" s="49"/>
      <c r="ALY10" s="49"/>
      <c r="ALZ10" s="49"/>
      <c r="AMA10" s="49"/>
      <c r="AMB10" s="49"/>
      <c r="AMC10" s="49"/>
      <c r="AMD10" s="49"/>
      <c r="AME10" s="49"/>
      <c r="AMF10" s="49"/>
      <c r="AMG10" s="49"/>
      <c r="AMH10" s="49"/>
      <c r="AMI10" s="49"/>
      <c r="AMJ10" s="49"/>
      <c r="AMK10" s="49"/>
    </row>
    <row r="11" spans="1:1025" ht="15" customHeight="1" x14ac:dyDescent="0.2">
      <c r="A11" s="154" t="s">
        <v>223</v>
      </c>
      <c r="B11" s="154"/>
      <c r="C11" s="154"/>
      <c r="D11" s="154"/>
      <c r="E11" s="154"/>
      <c r="F11" s="154"/>
      <c r="G11" s="154"/>
      <c r="H11" s="154"/>
      <c r="I11" s="154"/>
      <c r="J11" s="154"/>
      <c r="K11" s="154"/>
      <c r="L11" s="154"/>
      <c r="M11" s="154"/>
      <c r="N11" s="154"/>
      <c r="O11" s="154"/>
      <c r="P11" s="154"/>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c r="IY11" s="49"/>
      <c r="IZ11" s="49"/>
      <c r="JA11" s="49"/>
      <c r="JB11" s="49"/>
      <c r="JC11" s="49"/>
      <c r="JD11" s="49"/>
      <c r="JE11" s="49"/>
      <c r="JF11" s="49"/>
      <c r="JG11" s="49"/>
      <c r="JH11" s="49"/>
      <c r="JI11" s="49"/>
      <c r="JJ11" s="49"/>
      <c r="JK11" s="49"/>
      <c r="JL11" s="49"/>
      <c r="JM11" s="49"/>
      <c r="JN11" s="49"/>
      <c r="JO11" s="49"/>
      <c r="JP11" s="49"/>
      <c r="JQ11" s="49"/>
      <c r="JR11" s="49"/>
      <c r="JS11" s="49"/>
      <c r="JT11" s="49"/>
      <c r="JU11" s="49"/>
      <c r="JV11" s="49"/>
      <c r="JW11" s="49"/>
      <c r="JX11" s="49"/>
      <c r="JY11" s="49"/>
      <c r="JZ11" s="49"/>
      <c r="KA11" s="49"/>
      <c r="KB11" s="49"/>
      <c r="KC11" s="49"/>
      <c r="KD11" s="49"/>
      <c r="KE11" s="49"/>
      <c r="KF11" s="49"/>
      <c r="KG11" s="49"/>
      <c r="KH11" s="49"/>
      <c r="KI11" s="49"/>
      <c r="KJ11" s="49"/>
      <c r="KK11" s="49"/>
      <c r="KL11" s="49"/>
      <c r="KM11" s="49"/>
      <c r="KN11" s="49"/>
      <c r="KO11" s="49"/>
      <c r="KP11" s="49"/>
      <c r="KQ11" s="49"/>
      <c r="KR11" s="49"/>
      <c r="KS11" s="49"/>
      <c r="KT11" s="49"/>
      <c r="KU11" s="49"/>
      <c r="KV11" s="49"/>
      <c r="KW11" s="49"/>
      <c r="KX11" s="49"/>
      <c r="KY11" s="49"/>
      <c r="KZ11" s="49"/>
      <c r="LA11" s="49"/>
      <c r="LB11" s="49"/>
      <c r="LC11" s="49"/>
      <c r="LD11" s="49"/>
      <c r="LE11" s="49"/>
      <c r="LF11" s="49"/>
      <c r="LG11" s="49"/>
      <c r="LH11" s="49"/>
      <c r="LI11" s="49"/>
      <c r="LJ11" s="49"/>
      <c r="LK11" s="49"/>
      <c r="LL11" s="49"/>
      <c r="LM11" s="49"/>
      <c r="LN11" s="49"/>
      <c r="LO11" s="49"/>
      <c r="LP11" s="49"/>
      <c r="LQ11" s="49"/>
      <c r="LR11" s="49"/>
      <c r="LS11" s="49"/>
      <c r="LT11" s="49"/>
      <c r="LU11" s="49"/>
      <c r="LV11" s="49"/>
      <c r="LW11" s="49"/>
      <c r="LX11" s="49"/>
      <c r="LY11" s="49"/>
      <c r="LZ11" s="49"/>
      <c r="MA11" s="49"/>
      <c r="MB11" s="49"/>
      <c r="MC11" s="49"/>
      <c r="MD11" s="49"/>
      <c r="ME11" s="49"/>
      <c r="MF11" s="49"/>
      <c r="MG11" s="49"/>
      <c r="MH11" s="49"/>
      <c r="MI11" s="49"/>
      <c r="MJ11" s="49"/>
      <c r="MK11" s="49"/>
      <c r="ML11" s="49"/>
      <c r="MM11" s="49"/>
      <c r="MN11" s="49"/>
      <c r="MO11" s="49"/>
      <c r="MP11" s="49"/>
      <c r="MQ11" s="49"/>
      <c r="MR11" s="49"/>
      <c r="MS11" s="49"/>
      <c r="MT11" s="49"/>
      <c r="MU11" s="49"/>
      <c r="MV11" s="49"/>
      <c r="MW11" s="49"/>
      <c r="MX11" s="49"/>
      <c r="MY11" s="49"/>
      <c r="MZ11" s="49"/>
      <c r="NA11" s="49"/>
      <c r="NB11" s="49"/>
      <c r="NC11" s="49"/>
      <c r="ND11" s="49"/>
      <c r="NE11" s="49"/>
      <c r="NF11" s="49"/>
      <c r="NG11" s="49"/>
      <c r="NH11" s="49"/>
      <c r="NI11" s="49"/>
      <c r="NJ11" s="49"/>
      <c r="NK11" s="49"/>
      <c r="NL11" s="49"/>
      <c r="NM11" s="49"/>
      <c r="NN11" s="49"/>
      <c r="NO11" s="49"/>
      <c r="NP11" s="49"/>
      <c r="NQ11" s="49"/>
      <c r="NR11" s="49"/>
      <c r="NS11" s="49"/>
      <c r="NT11" s="49"/>
      <c r="NU11" s="49"/>
      <c r="NV11" s="49"/>
      <c r="NW11" s="49"/>
      <c r="NX11" s="49"/>
      <c r="NY11" s="49"/>
      <c r="NZ11" s="49"/>
      <c r="OA11" s="49"/>
      <c r="OB11" s="49"/>
      <c r="OC11" s="49"/>
      <c r="OD11" s="49"/>
      <c r="OE11" s="49"/>
      <c r="OF11" s="49"/>
      <c r="OG11" s="49"/>
      <c r="OH11" s="49"/>
      <c r="OI11" s="49"/>
      <c r="OJ11" s="49"/>
      <c r="OK11" s="49"/>
      <c r="OL11" s="49"/>
      <c r="OM11" s="49"/>
      <c r="ON11" s="49"/>
      <c r="OO11" s="49"/>
      <c r="OP11" s="49"/>
      <c r="OQ11" s="49"/>
      <c r="OR11" s="49"/>
      <c r="OS11" s="49"/>
      <c r="OT11" s="49"/>
      <c r="OU11" s="49"/>
      <c r="OV11" s="49"/>
      <c r="OW11" s="49"/>
      <c r="OX11" s="49"/>
      <c r="OY11" s="49"/>
      <c r="OZ11" s="49"/>
      <c r="PA11" s="49"/>
      <c r="PB11" s="49"/>
      <c r="PC11" s="49"/>
      <c r="PD11" s="49"/>
      <c r="PE11" s="49"/>
      <c r="PF11" s="49"/>
      <c r="PG11" s="49"/>
      <c r="PH11" s="49"/>
      <c r="PI11" s="49"/>
      <c r="PJ11" s="49"/>
      <c r="PK11" s="49"/>
      <c r="PL11" s="49"/>
      <c r="PM11" s="49"/>
      <c r="PN11" s="49"/>
      <c r="PO11" s="49"/>
      <c r="PP11" s="49"/>
      <c r="PQ11" s="49"/>
      <c r="PR11" s="49"/>
      <c r="PS11" s="49"/>
      <c r="PT11" s="49"/>
      <c r="PU11" s="49"/>
      <c r="PV11" s="49"/>
      <c r="PW11" s="49"/>
      <c r="PX11" s="49"/>
      <c r="PY11" s="49"/>
      <c r="PZ11" s="49"/>
      <c r="QA11" s="49"/>
      <c r="QB11" s="49"/>
      <c r="QC11" s="49"/>
      <c r="QD11" s="49"/>
      <c r="QE11" s="49"/>
      <c r="QF11" s="49"/>
      <c r="QG11" s="49"/>
      <c r="QH11" s="49"/>
      <c r="QI11" s="49"/>
      <c r="QJ11" s="49"/>
      <c r="QK11" s="49"/>
      <c r="QL11" s="49"/>
      <c r="QM11" s="49"/>
      <c r="QN11" s="49"/>
      <c r="QO11" s="49"/>
      <c r="QP11" s="49"/>
      <c r="QQ11" s="49"/>
      <c r="QR11" s="49"/>
      <c r="QS11" s="49"/>
      <c r="QT11" s="49"/>
      <c r="QU11" s="49"/>
      <c r="QV11" s="49"/>
      <c r="QW11" s="49"/>
      <c r="QX11" s="49"/>
      <c r="QY11" s="49"/>
      <c r="QZ11" s="49"/>
      <c r="RA11" s="49"/>
      <c r="RB11" s="49"/>
      <c r="RC11" s="49"/>
      <c r="RD11" s="49"/>
      <c r="RE11" s="49"/>
      <c r="RF11" s="49"/>
      <c r="RG11" s="49"/>
      <c r="RH11" s="49"/>
      <c r="RI11" s="49"/>
      <c r="RJ11" s="49"/>
      <c r="RK11" s="49"/>
      <c r="RL11" s="49"/>
      <c r="RM11" s="49"/>
      <c r="RN11" s="49"/>
      <c r="RO11" s="49"/>
      <c r="RP11" s="49"/>
      <c r="RQ11" s="49"/>
      <c r="RR11" s="49"/>
      <c r="RS11" s="49"/>
      <c r="RT11" s="49"/>
      <c r="RU11" s="49"/>
      <c r="RV11" s="49"/>
      <c r="RW11" s="49"/>
      <c r="RX11" s="49"/>
      <c r="RY11" s="49"/>
      <c r="RZ11" s="49"/>
      <c r="SA11" s="49"/>
      <c r="SB11" s="49"/>
      <c r="SC11" s="49"/>
      <c r="SD11" s="49"/>
      <c r="SE11" s="49"/>
      <c r="SF11" s="49"/>
      <c r="SG11" s="49"/>
      <c r="SH11" s="49"/>
      <c r="SI11" s="49"/>
      <c r="SJ11" s="49"/>
      <c r="SK11" s="49"/>
      <c r="SL11" s="49"/>
      <c r="SM11" s="49"/>
      <c r="SN11" s="49"/>
      <c r="SO11" s="49"/>
      <c r="SP11" s="49"/>
      <c r="SQ11" s="49"/>
      <c r="SR11" s="49"/>
      <c r="SS11" s="49"/>
      <c r="ST11" s="49"/>
      <c r="SU11" s="49"/>
      <c r="SV11" s="49"/>
      <c r="SW11" s="49"/>
      <c r="SX11" s="49"/>
      <c r="SY11" s="49"/>
      <c r="SZ11" s="49"/>
      <c r="TA11" s="49"/>
      <c r="TB11" s="49"/>
      <c r="TC11" s="49"/>
      <c r="TD11" s="49"/>
      <c r="TE11" s="49"/>
      <c r="TF11" s="49"/>
      <c r="TG11" s="49"/>
      <c r="TH11" s="49"/>
      <c r="TI11" s="49"/>
      <c r="TJ11" s="49"/>
      <c r="TK11" s="49"/>
      <c r="TL11" s="49"/>
      <c r="TM11" s="49"/>
      <c r="TN11" s="49"/>
      <c r="TO11" s="49"/>
      <c r="TP11" s="49"/>
      <c r="TQ11" s="49"/>
      <c r="TR11" s="49"/>
      <c r="TS11" s="49"/>
      <c r="TT11" s="49"/>
      <c r="TU11" s="49"/>
      <c r="TV11" s="49"/>
      <c r="TW11" s="49"/>
      <c r="TX11" s="49"/>
      <c r="TY11" s="49"/>
      <c r="TZ11" s="49"/>
      <c r="UA11" s="49"/>
      <c r="UB11" s="49"/>
      <c r="UC11" s="49"/>
      <c r="UD11" s="49"/>
      <c r="UE11" s="49"/>
      <c r="UF11" s="49"/>
      <c r="UG11" s="49"/>
      <c r="UH11" s="49"/>
      <c r="UI11" s="49"/>
      <c r="UJ11" s="49"/>
      <c r="UK11" s="49"/>
      <c r="UL11" s="49"/>
      <c r="UM11" s="49"/>
      <c r="UN11" s="49"/>
      <c r="UO11" s="49"/>
      <c r="UP11" s="49"/>
      <c r="UQ11" s="49"/>
      <c r="UR11" s="49"/>
      <c r="US11" s="49"/>
      <c r="UT11" s="49"/>
      <c r="UU11" s="49"/>
      <c r="UV11" s="49"/>
      <c r="UW11" s="49"/>
      <c r="UX11" s="49"/>
      <c r="UY11" s="49"/>
      <c r="UZ11" s="49"/>
      <c r="VA11" s="49"/>
      <c r="VB11" s="49"/>
      <c r="VC11" s="49"/>
      <c r="VD11" s="49"/>
      <c r="VE11" s="49"/>
      <c r="VF11" s="49"/>
      <c r="VG11" s="49"/>
      <c r="VH11" s="49"/>
      <c r="VI11" s="49"/>
      <c r="VJ11" s="49"/>
      <c r="VK11" s="49"/>
      <c r="VL11" s="49"/>
      <c r="VM11" s="49"/>
      <c r="VN11" s="49"/>
      <c r="VO11" s="49"/>
      <c r="VP11" s="49"/>
      <c r="VQ11" s="49"/>
      <c r="VR11" s="49"/>
      <c r="VS11" s="49"/>
      <c r="VT11" s="49"/>
      <c r="VU11" s="49"/>
      <c r="VV11" s="49"/>
      <c r="VW11" s="49"/>
      <c r="VX11" s="49"/>
      <c r="VY11" s="49"/>
      <c r="VZ11" s="49"/>
      <c r="WA11" s="49"/>
      <c r="WB11" s="49"/>
      <c r="WC11" s="49"/>
      <c r="WD11" s="49"/>
      <c r="WE11" s="49"/>
      <c r="WF11" s="49"/>
      <c r="WG11" s="49"/>
      <c r="WH11" s="49"/>
      <c r="WI11" s="49"/>
      <c r="WJ11" s="49"/>
      <c r="WK11" s="49"/>
      <c r="WL11" s="49"/>
      <c r="WM11" s="49"/>
      <c r="WN11" s="49"/>
      <c r="WO11" s="49"/>
      <c r="WP11" s="49"/>
      <c r="WQ11" s="49"/>
      <c r="WR11" s="49"/>
      <c r="WS11" s="49"/>
      <c r="WT11" s="49"/>
      <c r="WU11" s="49"/>
      <c r="WV11" s="49"/>
      <c r="WW11" s="49"/>
      <c r="WX11" s="49"/>
      <c r="WY11" s="49"/>
      <c r="WZ11" s="49"/>
      <c r="XA11" s="49"/>
      <c r="XB11" s="49"/>
      <c r="XC11" s="49"/>
      <c r="XD11" s="49"/>
      <c r="XE11" s="49"/>
      <c r="XF11" s="49"/>
      <c r="XG11" s="49"/>
      <c r="XH11" s="49"/>
      <c r="XI11" s="49"/>
      <c r="XJ11" s="49"/>
      <c r="XK11" s="49"/>
      <c r="XL11" s="49"/>
      <c r="XM11" s="49"/>
      <c r="XN11" s="49"/>
      <c r="XO11" s="49"/>
      <c r="XP11" s="49"/>
      <c r="XQ11" s="49"/>
      <c r="XR11" s="49"/>
      <c r="XS11" s="49"/>
      <c r="XT11" s="49"/>
      <c r="XU11" s="49"/>
      <c r="XV11" s="49"/>
      <c r="XW11" s="49"/>
      <c r="XX11" s="49"/>
      <c r="XY11" s="49"/>
      <c r="XZ11" s="49"/>
      <c r="YA11" s="49"/>
      <c r="YB11" s="49"/>
      <c r="YC11" s="49"/>
      <c r="YD11" s="49"/>
      <c r="YE11" s="49"/>
      <c r="YF11" s="49"/>
      <c r="YG11" s="49"/>
      <c r="YH11" s="49"/>
      <c r="YI11" s="49"/>
      <c r="YJ11" s="49"/>
      <c r="YK11" s="49"/>
      <c r="YL11" s="49"/>
      <c r="YM11" s="49"/>
      <c r="YN11" s="49"/>
      <c r="YO11" s="49"/>
      <c r="YP11" s="49"/>
      <c r="YQ11" s="49"/>
      <c r="YR11" s="49"/>
      <c r="YS11" s="49"/>
      <c r="YT11" s="49"/>
      <c r="YU11" s="49"/>
      <c r="YV11" s="49"/>
      <c r="YW11" s="49"/>
      <c r="YX11" s="49"/>
      <c r="YY11" s="49"/>
      <c r="YZ11" s="49"/>
      <c r="ZA11" s="49"/>
      <c r="ZB11" s="49"/>
      <c r="ZC11" s="49"/>
      <c r="ZD11" s="49"/>
      <c r="ZE11" s="49"/>
      <c r="ZF11" s="49"/>
      <c r="ZG11" s="49"/>
      <c r="ZH11" s="49"/>
      <c r="ZI11" s="49"/>
      <c r="ZJ11" s="49"/>
      <c r="ZK11" s="49"/>
      <c r="ZL11" s="49"/>
      <c r="ZM11" s="49"/>
      <c r="ZN11" s="49"/>
      <c r="ZO11" s="49"/>
      <c r="ZP11" s="49"/>
      <c r="ZQ11" s="49"/>
      <c r="ZR11" s="49"/>
      <c r="ZS11" s="49"/>
      <c r="ZT11" s="49"/>
      <c r="ZU11" s="49"/>
      <c r="ZV11" s="49"/>
      <c r="ZW11" s="49"/>
      <c r="ZX11" s="49"/>
      <c r="ZY11" s="49"/>
      <c r="ZZ11" s="49"/>
      <c r="AAA11" s="49"/>
      <c r="AAB11" s="49"/>
      <c r="AAC11" s="49"/>
      <c r="AAD11" s="49"/>
      <c r="AAE11" s="49"/>
      <c r="AAF11" s="49"/>
      <c r="AAG11" s="49"/>
      <c r="AAH11" s="49"/>
      <c r="AAI11" s="49"/>
      <c r="AAJ11" s="49"/>
      <c r="AAK11" s="49"/>
      <c r="AAL11" s="49"/>
      <c r="AAM11" s="49"/>
      <c r="AAN11" s="49"/>
      <c r="AAO11" s="49"/>
      <c r="AAP11" s="49"/>
      <c r="AAQ11" s="49"/>
      <c r="AAR11" s="49"/>
      <c r="AAS11" s="49"/>
      <c r="AAT11" s="49"/>
      <c r="AAU11" s="49"/>
      <c r="AAV11" s="49"/>
      <c r="AAW11" s="49"/>
      <c r="AAX11" s="49"/>
      <c r="AAY11" s="49"/>
      <c r="AAZ11" s="49"/>
      <c r="ABA11" s="49"/>
      <c r="ABB11" s="49"/>
      <c r="ABC11" s="49"/>
      <c r="ABD11" s="49"/>
      <c r="ABE11" s="49"/>
      <c r="ABF11" s="49"/>
      <c r="ABG11" s="49"/>
      <c r="ABH11" s="49"/>
      <c r="ABI11" s="49"/>
      <c r="ABJ11" s="49"/>
      <c r="ABK11" s="49"/>
      <c r="ABL11" s="49"/>
      <c r="ABM11" s="49"/>
      <c r="ABN11" s="49"/>
      <c r="ABO11" s="49"/>
      <c r="ABP11" s="49"/>
      <c r="ABQ11" s="49"/>
      <c r="ABR11" s="49"/>
      <c r="ABS11" s="49"/>
      <c r="ABT11" s="49"/>
      <c r="ABU11" s="49"/>
      <c r="ABV11" s="49"/>
      <c r="ABW11" s="49"/>
      <c r="ABX11" s="49"/>
      <c r="ABY11" s="49"/>
      <c r="ABZ11" s="49"/>
      <c r="ACA11" s="49"/>
      <c r="ACB11" s="49"/>
      <c r="ACC11" s="49"/>
      <c r="ACD11" s="49"/>
      <c r="ACE11" s="49"/>
      <c r="ACF11" s="49"/>
      <c r="ACG11" s="49"/>
      <c r="ACH11" s="49"/>
      <c r="ACI11" s="49"/>
      <c r="ACJ11" s="49"/>
      <c r="ACK11" s="49"/>
      <c r="ACL11" s="49"/>
      <c r="ACM11" s="49"/>
      <c r="ACN11" s="49"/>
      <c r="ACO11" s="49"/>
      <c r="ACP11" s="49"/>
      <c r="ACQ11" s="49"/>
      <c r="ACR11" s="49"/>
      <c r="ACS11" s="49"/>
      <c r="ACT11" s="49"/>
      <c r="ACU11" s="49"/>
      <c r="ACV11" s="49"/>
      <c r="ACW11" s="49"/>
      <c r="ACX11" s="49"/>
      <c r="ACY11" s="49"/>
      <c r="ACZ11" s="49"/>
      <c r="ADA11" s="49"/>
      <c r="ADB11" s="49"/>
      <c r="ADC11" s="49"/>
      <c r="ADD11" s="49"/>
      <c r="ADE11" s="49"/>
      <c r="ADF11" s="49"/>
      <c r="ADG11" s="49"/>
      <c r="ADH11" s="49"/>
      <c r="ADI11" s="49"/>
      <c r="ADJ11" s="49"/>
      <c r="ADK11" s="49"/>
      <c r="ADL11" s="49"/>
      <c r="ADM11" s="49"/>
      <c r="ADN11" s="49"/>
      <c r="ADO11" s="49"/>
      <c r="ADP11" s="49"/>
      <c r="ADQ11" s="49"/>
      <c r="ADR11" s="49"/>
      <c r="ADS11" s="49"/>
      <c r="ADT11" s="49"/>
      <c r="ADU11" s="49"/>
      <c r="ADV11" s="49"/>
      <c r="ADW11" s="49"/>
      <c r="ADX11" s="49"/>
      <c r="ADY11" s="49"/>
      <c r="ADZ11" s="49"/>
      <c r="AEA11" s="49"/>
      <c r="AEB11" s="49"/>
      <c r="AEC11" s="49"/>
      <c r="AED11" s="49"/>
      <c r="AEE11" s="49"/>
      <c r="AEF11" s="49"/>
      <c r="AEG11" s="49"/>
      <c r="AEH11" s="49"/>
      <c r="AEI11" s="49"/>
      <c r="AEJ11" s="49"/>
      <c r="AEK11" s="49"/>
      <c r="AEL11" s="49"/>
      <c r="AEM11" s="49"/>
      <c r="AEN11" s="49"/>
      <c r="AEO11" s="49"/>
      <c r="AEP11" s="49"/>
      <c r="AEQ11" s="49"/>
      <c r="AER11" s="49"/>
      <c r="AES11" s="49"/>
      <c r="AET11" s="49"/>
      <c r="AEU11" s="49"/>
      <c r="AEV11" s="49"/>
      <c r="AEW11" s="49"/>
      <c r="AEX11" s="49"/>
      <c r="AEY11" s="49"/>
      <c r="AEZ11" s="49"/>
      <c r="AFA11" s="49"/>
      <c r="AFB11" s="49"/>
      <c r="AFC11" s="49"/>
      <c r="AFD11" s="49"/>
      <c r="AFE11" s="49"/>
      <c r="AFF11" s="49"/>
      <c r="AFG11" s="49"/>
      <c r="AFH11" s="49"/>
      <c r="AFI11" s="49"/>
      <c r="AFJ11" s="49"/>
      <c r="AFK11" s="49"/>
      <c r="AFL11" s="49"/>
      <c r="AFM11" s="49"/>
      <c r="AFN11" s="49"/>
      <c r="AFO11" s="49"/>
      <c r="AFP11" s="49"/>
      <c r="AFQ11" s="49"/>
      <c r="AFR11" s="49"/>
      <c r="AFS11" s="49"/>
      <c r="AFT11" s="49"/>
      <c r="AFU11" s="49"/>
      <c r="AFV11" s="49"/>
      <c r="AFW11" s="49"/>
      <c r="AFX11" s="49"/>
      <c r="AFY11" s="49"/>
      <c r="AFZ11" s="49"/>
      <c r="AGA11" s="49"/>
      <c r="AGB11" s="49"/>
      <c r="AGC11" s="49"/>
      <c r="AGD11" s="49"/>
      <c r="AGE11" s="49"/>
      <c r="AGF11" s="49"/>
      <c r="AGG11" s="49"/>
      <c r="AGH11" s="49"/>
      <c r="AGI11" s="49"/>
      <c r="AGJ11" s="49"/>
      <c r="AGK11" s="49"/>
      <c r="AGL11" s="49"/>
      <c r="AGM11" s="49"/>
      <c r="AGN11" s="49"/>
      <c r="AGO11" s="49"/>
      <c r="AGP11" s="49"/>
      <c r="AGQ11" s="49"/>
      <c r="AGR11" s="49"/>
      <c r="AGS11" s="49"/>
      <c r="AGT11" s="49"/>
      <c r="AGU11" s="49"/>
      <c r="AGV11" s="49"/>
      <c r="AGW11" s="49"/>
      <c r="AGX11" s="49"/>
      <c r="AGY11" s="49"/>
      <c r="AGZ11" s="49"/>
      <c r="AHA11" s="49"/>
      <c r="AHB11" s="49"/>
      <c r="AHC11" s="49"/>
      <c r="AHD11" s="49"/>
      <c r="AHE11" s="49"/>
      <c r="AHF11" s="49"/>
      <c r="AHG11" s="49"/>
      <c r="AHH11" s="49"/>
      <c r="AHI11" s="49"/>
      <c r="AHJ11" s="49"/>
      <c r="AHK11" s="49"/>
      <c r="AHL11" s="49"/>
      <c r="AHM11" s="49"/>
      <c r="AHN11" s="49"/>
      <c r="AHO11" s="49"/>
      <c r="AHP11" s="49"/>
      <c r="AHQ11" s="49"/>
      <c r="AHR11" s="49"/>
      <c r="AHS11" s="49"/>
      <c r="AHT11" s="49"/>
      <c r="AHU11" s="49"/>
      <c r="AHV11" s="49"/>
      <c r="AHW11" s="49"/>
      <c r="AHX11" s="49"/>
      <c r="AHY11" s="49"/>
      <c r="AHZ11" s="49"/>
      <c r="AIA11" s="49"/>
      <c r="AIB11" s="49"/>
      <c r="AIC11" s="49"/>
      <c r="AID11" s="49"/>
      <c r="AIE11" s="49"/>
      <c r="AIF11" s="49"/>
      <c r="AIG11" s="49"/>
      <c r="AIH11" s="49"/>
      <c r="AII11" s="49"/>
      <c r="AIJ11" s="49"/>
      <c r="AIK11" s="49"/>
      <c r="AIL11" s="49"/>
      <c r="AIM11" s="49"/>
      <c r="AIN11" s="49"/>
      <c r="AIO11" s="49"/>
      <c r="AIP11" s="49"/>
      <c r="AIQ11" s="49"/>
      <c r="AIR11" s="49"/>
      <c r="AIS11" s="49"/>
      <c r="AIT11" s="49"/>
      <c r="AIU11" s="49"/>
      <c r="AIV11" s="49"/>
      <c r="AIW11" s="49"/>
      <c r="AIX11" s="49"/>
      <c r="AIY11" s="49"/>
      <c r="AIZ11" s="49"/>
      <c r="AJA11" s="49"/>
      <c r="AJB11" s="49"/>
      <c r="AJC11" s="49"/>
      <c r="AJD11" s="49"/>
      <c r="AJE11" s="49"/>
      <c r="AJF11" s="49"/>
      <c r="AJG11" s="49"/>
      <c r="AJH11" s="49"/>
      <c r="AJI11" s="49"/>
      <c r="AJJ11" s="49"/>
      <c r="AJK11" s="49"/>
      <c r="AJL11" s="49"/>
      <c r="AJM11" s="49"/>
      <c r="AJN11" s="49"/>
      <c r="AJO11" s="49"/>
      <c r="AJP11" s="49"/>
      <c r="AJQ11" s="49"/>
      <c r="AJR11" s="49"/>
      <c r="AJS11" s="49"/>
      <c r="AJT11" s="49"/>
      <c r="AJU11" s="49"/>
      <c r="AJV11" s="49"/>
      <c r="AJW11" s="49"/>
      <c r="AJX11" s="49"/>
      <c r="AJY11" s="49"/>
      <c r="AJZ11" s="49"/>
      <c r="AKA11" s="49"/>
      <c r="AKB11" s="49"/>
      <c r="AKC11" s="49"/>
      <c r="AKD11" s="49"/>
      <c r="AKE11" s="49"/>
      <c r="AKF11" s="49"/>
      <c r="AKG11" s="49"/>
      <c r="AKH11" s="49"/>
      <c r="AKI11" s="49"/>
      <c r="AKJ11" s="49"/>
      <c r="AKK11" s="49"/>
      <c r="AKL11" s="49"/>
      <c r="AKM11" s="49"/>
      <c r="AKN11" s="49"/>
      <c r="AKO11" s="49"/>
      <c r="AKP11" s="49"/>
      <c r="AKQ11" s="49"/>
      <c r="AKR11" s="49"/>
      <c r="AKS11" s="49"/>
      <c r="AKT11" s="49"/>
      <c r="AKU11" s="49"/>
      <c r="AKV11" s="49"/>
      <c r="AKW11" s="49"/>
      <c r="AKX11" s="49"/>
      <c r="AKY11" s="49"/>
      <c r="AKZ11" s="49"/>
      <c r="ALA11" s="49"/>
      <c r="ALB11" s="49"/>
      <c r="ALC11" s="49"/>
      <c r="ALD11" s="49"/>
      <c r="ALE11" s="49"/>
      <c r="ALF11" s="49"/>
      <c r="ALG11" s="49"/>
      <c r="ALH11" s="49"/>
      <c r="ALI11" s="49"/>
      <c r="ALJ11" s="49"/>
      <c r="ALK11" s="49"/>
      <c r="ALL11" s="49"/>
      <c r="ALM11" s="49"/>
      <c r="ALN11" s="49"/>
      <c r="ALO11" s="49"/>
      <c r="ALP11" s="49"/>
      <c r="ALQ11" s="49"/>
      <c r="ALR11" s="49"/>
      <c r="ALS11" s="49"/>
      <c r="ALT11" s="49"/>
      <c r="ALU11" s="49"/>
      <c r="ALV11" s="49"/>
      <c r="ALW11" s="49"/>
      <c r="ALX11" s="49"/>
      <c r="ALY11" s="49"/>
      <c r="ALZ11" s="49"/>
      <c r="AMA11" s="49"/>
      <c r="AMB11" s="49"/>
      <c r="AMC11" s="49"/>
      <c r="AMD11" s="49"/>
      <c r="AME11" s="49"/>
      <c r="AMF11" s="49"/>
      <c r="AMG11" s="49"/>
      <c r="AMH11" s="49"/>
      <c r="AMI11" s="49"/>
      <c r="AMJ11" s="49"/>
      <c r="AMK11" s="49"/>
    </row>
    <row r="12" spans="1:1025" x14ac:dyDescent="0.2">
      <c r="A12" s="53"/>
      <c r="B12" s="54"/>
      <c r="C12" s="54"/>
      <c r="D12" s="54"/>
      <c r="E12" s="54"/>
      <c r="F12" s="54"/>
      <c r="G12" s="54"/>
      <c r="H12" s="54"/>
      <c r="I12" s="54"/>
      <c r="J12" s="54"/>
      <c r="K12" s="54"/>
      <c r="L12" s="54"/>
      <c r="M12" s="152"/>
      <c r="N12" s="152"/>
      <c r="O12" s="152"/>
      <c r="P12" s="52"/>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c r="LA12" s="49"/>
      <c r="LB12" s="49"/>
      <c r="LC12" s="49"/>
      <c r="LD12" s="49"/>
      <c r="LE12" s="49"/>
      <c r="LF12" s="49"/>
      <c r="LG12" s="49"/>
      <c r="LH12" s="49"/>
      <c r="LI12" s="49"/>
      <c r="LJ12" s="49"/>
      <c r="LK12" s="49"/>
      <c r="LL12" s="49"/>
      <c r="LM12" s="49"/>
      <c r="LN12" s="49"/>
      <c r="LO12" s="49"/>
      <c r="LP12" s="49"/>
      <c r="LQ12" s="49"/>
      <c r="LR12" s="49"/>
      <c r="LS12" s="49"/>
      <c r="LT12" s="49"/>
      <c r="LU12" s="49"/>
      <c r="LV12" s="49"/>
      <c r="LW12" s="49"/>
      <c r="LX12" s="49"/>
      <c r="LY12" s="49"/>
      <c r="LZ12" s="49"/>
      <c r="MA12" s="49"/>
      <c r="MB12" s="49"/>
      <c r="MC12" s="49"/>
      <c r="MD12" s="49"/>
      <c r="ME12" s="49"/>
      <c r="MF12" s="49"/>
      <c r="MG12" s="49"/>
      <c r="MH12" s="49"/>
      <c r="MI12" s="49"/>
      <c r="MJ12" s="49"/>
      <c r="MK12" s="49"/>
      <c r="ML12" s="49"/>
      <c r="MM12" s="49"/>
      <c r="MN12" s="49"/>
      <c r="MO12" s="49"/>
      <c r="MP12" s="49"/>
      <c r="MQ12" s="49"/>
      <c r="MR12" s="49"/>
      <c r="MS12" s="49"/>
      <c r="MT12" s="49"/>
      <c r="MU12" s="49"/>
      <c r="MV12" s="49"/>
      <c r="MW12" s="49"/>
      <c r="MX12" s="49"/>
      <c r="MY12" s="49"/>
      <c r="MZ12" s="49"/>
      <c r="NA12" s="49"/>
      <c r="NB12" s="49"/>
      <c r="NC12" s="49"/>
      <c r="ND12" s="49"/>
      <c r="NE12" s="49"/>
      <c r="NF12" s="49"/>
      <c r="NG12" s="49"/>
      <c r="NH12" s="49"/>
      <c r="NI12" s="49"/>
      <c r="NJ12" s="49"/>
      <c r="NK12" s="49"/>
      <c r="NL12" s="49"/>
      <c r="NM12" s="49"/>
      <c r="NN12" s="49"/>
      <c r="NO12" s="49"/>
      <c r="NP12" s="49"/>
      <c r="NQ12" s="49"/>
      <c r="NR12" s="49"/>
      <c r="NS12" s="49"/>
      <c r="NT12" s="49"/>
      <c r="NU12" s="49"/>
      <c r="NV12" s="49"/>
      <c r="NW12" s="49"/>
      <c r="NX12" s="49"/>
      <c r="NY12" s="49"/>
      <c r="NZ12" s="49"/>
      <c r="OA12" s="49"/>
      <c r="OB12" s="49"/>
      <c r="OC12" s="49"/>
      <c r="OD12" s="49"/>
      <c r="OE12" s="49"/>
      <c r="OF12" s="49"/>
      <c r="OG12" s="49"/>
      <c r="OH12" s="49"/>
      <c r="OI12" s="49"/>
      <c r="OJ12" s="49"/>
      <c r="OK12" s="49"/>
      <c r="OL12" s="49"/>
      <c r="OM12" s="49"/>
      <c r="ON12" s="49"/>
      <c r="OO12" s="49"/>
      <c r="OP12" s="49"/>
      <c r="OQ12" s="49"/>
      <c r="OR12" s="49"/>
      <c r="OS12" s="49"/>
      <c r="OT12" s="49"/>
      <c r="OU12" s="49"/>
      <c r="OV12" s="49"/>
      <c r="OW12" s="49"/>
      <c r="OX12" s="49"/>
      <c r="OY12" s="49"/>
      <c r="OZ12" s="49"/>
      <c r="PA12" s="49"/>
      <c r="PB12" s="49"/>
      <c r="PC12" s="49"/>
      <c r="PD12" s="49"/>
      <c r="PE12" s="49"/>
      <c r="PF12" s="49"/>
      <c r="PG12" s="49"/>
      <c r="PH12" s="49"/>
      <c r="PI12" s="49"/>
      <c r="PJ12" s="49"/>
      <c r="PK12" s="49"/>
      <c r="PL12" s="49"/>
      <c r="PM12" s="49"/>
      <c r="PN12" s="49"/>
      <c r="PO12" s="49"/>
      <c r="PP12" s="49"/>
      <c r="PQ12" s="49"/>
      <c r="PR12" s="49"/>
      <c r="PS12" s="49"/>
      <c r="PT12" s="49"/>
      <c r="PU12" s="49"/>
      <c r="PV12" s="49"/>
      <c r="PW12" s="49"/>
      <c r="PX12" s="49"/>
      <c r="PY12" s="49"/>
      <c r="PZ12" s="49"/>
      <c r="QA12" s="49"/>
      <c r="QB12" s="49"/>
      <c r="QC12" s="49"/>
      <c r="QD12" s="49"/>
      <c r="QE12" s="49"/>
      <c r="QF12" s="49"/>
      <c r="QG12" s="49"/>
      <c r="QH12" s="49"/>
      <c r="QI12" s="49"/>
      <c r="QJ12" s="49"/>
      <c r="QK12" s="49"/>
      <c r="QL12" s="49"/>
      <c r="QM12" s="49"/>
      <c r="QN12" s="49"/>
      <c r="QO12" s="49"/>
      <c r="QP12" s="49"/>
      <c r="QQ12" s="49"/>
      <c r="QR12" s="49"/>
      <c r="QS12" s="49"/>
      <c r="QT12" s="49"/>
      <c r="QU12" s="49"/>
      <c r="QV12" s="49"/>
      <c r="QW12" s="49"/>
      <c r="QX12" s="49"/>
      <c r="QY12" s="49"/>
      <c r="QZ12" s="49"/>
      <c r="RA12" s="49"/>
      <c r="RB12" s="49"/>
      <c r="RC12" s="49"/>
      <c r="RD12" s="49"/>
      <c r="RE12" s="49"/>
      <c r="RF12" s="49"/>
      <c r="RG12" s="49"/>
      <c r="RH12" s="49"/>
      <c r="RI12" s="49"/>
      <c r="RJ12" s="49"/>
      <c r="RK12" s="49"/>
      <c r="RL12" s="49"/>
      <c r="RM12" s="49"/>
      <c r="RN12" s="49"/>
      <c r="RO12" s="49"/>
      <c r="RP12" s="49"/>
      <c r="RQ12" s="49"/>
      <c r="RR12" s="49"/>
      <c r="RS12" s="49"/>
      <c r="RT12" s="49"/>
      <c r="RU12" s="49"/>
      <c r="RV12" s="49"/>
      <c r="RW12" s="49"/>
      <c r="RX12" s="49"/>
      <c r="RY12" s="49"/>
      <c r="RZ12" s="49"/>
      <c r="SA12" s="49"/>
      <c r="SB12" s="49"/>
      <c r="SC12" s="49"/>
      <c r="SD12" s="49"/>
      <c r="SE12" s="49"/>
      <c r="SF12" s="49"/>
      <c r="SG12" s="49"/>
      <c r="SH12" s="49"/>
      <c r="SI12" s="49"/>
      <c r="SJ12" s="49"/>
      <c r="SK12" s="49"/>
      <c r="SL12" s="49"/>
      <c r="SM12" s="49"/>
      <c r="SN12" s="49"/>
      <c r="SO12" s="49"/>
      <c r="SP12" s="49"/>
      <c r="SQ12" s="49"/>
      <c r="SR12" s="49"/>
      <c r="SS12" s="49"/>
      <c r="ST12" s="49"/>
      <c r="SU12" s="49"/>
      <c r="SV12" s="49"/>
      <c r="SW12" s="49"/>
      <c r="SX12" s="49"/>
      <c r="SY12" s="49"/>
      <c r="SZ12" s="49"/>
      <c r="TA12" s="49"/>
      <c r="TB12" s="49"/>
      <c r="TC12" s="49"/>
      <c r="TD12" s="49"/>
      <c r="TE12" s="49"/>
      <c r="TF12" s="49"/>
      <c r="TG12" s="49"/>
      <c r="TH12" s="49"/>
      <c r="TI12" s="49"/>
      <c r="TJ12" s="49"/>
      <c r="TK12" s="49"/>
      <c r="TL12" s="49"/>
      <c r="TM12" s="49"/>
      <c r="TN12" s="49"/>
      <c r="TO12" s="49"/>
      <c r="TP12" s="49"/>
      <c r="TQ12" s="49"/>
      <c r="TR12" s="49"/>
      <c r="TS12" s="49"/>
      <c r="TT12" s="49"/>
      <c r="TU12" s="49"/>
      <c r="TV12" s="49"/>
      <c r="TW12" s="49"/>
      <c r="TX12" s="49"/>
      <c r="TY12" s="49"/>
      <c r="TZ12" s="49"/>
      <c r="UA12" s="49"/>
      <c r="UB12" s="49"/>
      <c r="UC12" s="49"/>
      <c r="UD12" s="49"/>
      <c r="UE12" s="49"/>
      <c r="UF12" s="49"/>
      <c r="UG12" s="49"/>
      <c r="UH12" s="49"/>
      <c r="UI12" s="49"/>
      <c r="UJ12" s="49"/>
      <c r="UK12" s="49"/>
      <c r="UL12" s="49"/>
      <c r="UM12" s="49"/>
      <c r="UN12" s="49"/>
      <c r="UO12" s="49"/>
      <c r="UP12" s="49"/>
      <c r="UQ12" s="49"/>
      <c r="UR12" s="49"/>
      <c r="US12" s="49"/>
      <c r="UT12" s="49"/>
      <c r="UU12" s="49"/>
      <c r="UV12" s="49"/>
      <c r="UW12" s="49"/>
      <c r="UX12" s="49"/>
      <c r="UY12" s="49"/>
      <c r="UZ12" s="49"/>
      <c r="VA12" s="49"/>
      <c r="VB12" s="49"/>
      <c r="VC12" s="49"/>
      <c r="VD12" s="49"/>
      <c r="VE12" s="49"/>
      <c r="VF12" s="49"/>
      <c r="VG12" s="49"/>
      <c r="VH12" s="49"/>
      <c r="VI12" s="49"/>
      <c r="VJ12" s="49"/>
      <c r="VK12" s="49"/>
      <c r="VL12" s="49"/>
      <c r="VM12" s="49"/>
      <c r="VN12" s="49"/>
      <c r="VO12" s="49"/>
      <c r="VP12" s="49"/>
      <c r="VQ12" s="49"/>
      <c r="VR12" s="49"/>
      <c r="VS12" s="49"/>
      <c r="VT12" s="49"/>
      <c r="VU12" s="49"/>
      <c r="VV12" s="49"/>
      <c r="VW12" s="49"/>
      <c r="VX12" s="49"/>
      <c r="VY12" s="49"/>
      <c r="VZ12" s="49"/>
      <c r="WA12" s="49"/>
      <c r="WB12" s="49"/>
      <c r="WC12" s="49"/>
      <c r="WD12" s="49"/>
      <c r="WE12" s="49"/>
      <c r="WF12" s="49"/>
      <c r="WG12" s="49"/>
      <c r="WH12" s="49"/>
      <c r="WI12" s="49"/>
      <c r="WJ12" s="49"/>
      <c r="WK12" s="49"/>
      <c r="WL12" s="49"/>
      <c r="WM12" s="49"/>
      <c r="WN12" s="49"/>
      <c r="WO12" s="49"/>
      <c r="WP12" s="49"/>
      <c r="WQ12" s="49"/>
      <c r="WR12" s="49"/>
      <c r="WS12" s="49"/>
      <c r="WT12" s="49"/>
      <c r="WU12" s="49"/>
      <c r="WV12" s="49"/>
      <c r="WW12" s="49"/>
      <c r="WX12" s="49"/>
      <c r="WY12" s="49"/>
      <c r="WZ12" s="49"/>
      <c r="XA12" s="49"/>
      <c r="XB12" s="49"/>
      <c r="XC12" s="49"/>
      <c r="XD12" s="49"/>
      <c r="XE12" s="49"/>
      <c r="XF12" s="49"/>
      <c r="XG12" s="49"/>
      <c r="XH12" s="49"/>
      <c r="XI12" s="49"/>
      <c r="XJ12" s="49"/>
      <c r="XK12" s="49"/>
      <c r="XL12" s="49"/>
      <c r="XM12" s="49"/>
      <c r="XN12" s="49"/>
      <c r="XO12" s="49"/>
      <c r="XP12" s="49"/>
      <c r="XQ12" s="49"/>
      <c r="XR12" s="49"/>
      <c r="XS12" s="49"/>
      <c r="XT12" s="49"/>
      <c r="XU12" s="49"/>
      <c r="XV12" s="49"/>
      <c r="XW12" s="49"/>
      <c r="XX12" s="49"/>
      <c r="XY12" s="49"/>
      <c r="XZ12" s="49"/>
      <c r="YA12" s="49"/>
      <c r="YB12" s="49"/>
      <c r="YC12" s="49"/>
      <c r="YD12" s="49"/>
      <c r="YE12" s="49"/>
      <c r="YF12" s="49"/>
      <c r="YG12" s="49"/>
      <c r="YH12" s="49"/>
      <c r="YI12" s="49"/>
      <c r="YJ12" s="49"/>
      <c r="YK12" s="49"/>
      <c r="YL12" s="49"/>
      <c r="YM12" s="49"/>
      <c r="YN12" s="49"/>
      <c r="YO12" s="49"/>
      <c r="YP12" s="49"/>
      <c r="YQ12" s="49"/>
      <c r="YR12" s="49"/>
      <c r="YS12" s="49"/>
      <c r="YT12" s="49"/>
      <c r="YU12" s="49"/>
      <c r="YV12" s="49"/>
      <c r="YW12" s="49"/>
      <c r="YX12" s="49"/>
      <c r="YY12" s="49"/>
      <c r="YZ12" s="49"/>
      <c r="ZA12" s="49"/>
      <c r="ZB12" s="49"/>
      <c r="ZC12" s="49"/>
      <c r="ZD12" s="49"/>
      <c r="ZE12" s="49"/>
      <c r="ZF12" s="49"/>
      <c r="ZG12" s="49"/>
      <c r="ZH12" s="49"/>
      <c r="ZI12" s="49"/>
      <c r="ZJ12" s="49"/>
      <c r="ZK12" s="49"/>
      <c r="ZL12" s="49"/>
      <c r="ZM12" s="49"/>
      <c r="ZN12" s="49"/>
      <c r="ZO12" s="49"/>
      <c r="ZP12" s="49"/>
      <c r="ZQ12" s="49"/>
      <c r="ZR12" s="49"/>
      <c r="ZS12" s="49"/>
      <c r="ZT12" s="49"/>
      <c r="ZU12" s="49"/>
      <c r="ZV12" s="49"/>
      <c r="ZW12" s="49"/>
      <c r="ZX12" s="49"/>
      <c r="ZY12" s="49"/>
      <c r="ZZ12" s="49"/>
      <c r="AAA12" s="49"/>
      <c r="AAB12" s="49"/>
      <c r="AAC12" s="49"/>
      <c r="AAD12" s="49"/>
      <c r="AAE12" s="49"/>
      <c r="AAF12" s="49"/>
      <c r="AAG12" s="49"/>
      <c r="AAH12" s="49"/>
      <c r="AAI12" s="49"/>
      <c r="AAJ12" s="49"/>
      <c r="AAK12" s="49"/>
      <c r="AAL12" s="49"/>
      <c r="AAM12" s="49"/>
      <c r="AAN12" s="49"/>
      <c r="AAO12" s="49"/>
      <c r="AAP12" s="49"/>
      <c r="AAQ12" s="49"/>
      <c r="AAR12" s="49"/>
      <c r="AAS12" s="49"/>
      <c r="AAT12" s="49"/>
      <c r="AAU12" s="49"/>
      <c r="AAV12" s="49"/>
      <c r="AAW12" s="49"/>
      <c r="AAX12" s="49"/>
      <c r="AAY12" s="49"/>
      <c r="AAZ12" s="49"/>
      <c r="ABA12" s="49"/>
      <c r="ABB12" s="49"/>
      <c r="ABC12" s="49"/>
      <c r="ABD12" s="49"/>
      <c r="ABE12" s="49"/>
      <c r="ABF12" s="49"/>
      <c r="ABG12" s="49"/>
      <c r="ABH12" s="49"/>
      <c r="ABI12" s="49"/>
      <c r="ABJ12" s="49"/>
      <c r="ABK12" s="49"/>
      <c r="ABL12" s="49"/>
      <c r="ABM12" s="49"/>
      <c r="ABN12" s="49"/>
      <c r="ABO12" s="49"/>
      <c r="ABP12" s="49"/>
      <c r="ABQ12" s="49"/>
      <c r="ABR12" s="49"/>
      <c r="ABS12" s="49"/>
      <c r="ABT12" s="49"/>
      <c r="ABU12" s="49"/>
      <c r="ABV12" s="49"/>
      <c r="ABW12" s="49"/>
      <c r="ABX12" s="49"/>
      <c r="ABY12" s="49"/>
      <c r="ABZ12" s="49"/>
      <c r="ACA12" s="49"/>
      <c r="ACB12" s="49"/>
      <c r="ACC12" s="49"/>
      <c r="ACD12" s="49"/>
      <c r="ACE12" s="49"/>
      <c r="ACF12" s="49"/>
      <c r="ACG12" s="49"/>
      <c r="ACH12" s="49"/>
      <c r="ACI12" s="49"/>
      <c r="ACJ12" s="49"/>
      <c r="ACK12" s="49"/>
      <c r="ACL12" s="49"/>
      <c r="ACM12" s="49"/>
      <c r="ACN12" s="49"/>
      <c r="ACO12" s="49"/>
      <c r="ACP12" s="49"/>
      <c r="ACQ12" s="49"/>
      <c r="ACR12" s="49"/>
      <c r="ACS12" s="49"/>
      <c r="ACT12" s="49"/>
      <c r="ACU12" s="49"/>
      <c r="ACV12" s="49"/>
      <c r="ACW12" s="49"/>
      <c r="ACX12" s="49"/>
      <c r="ACY12" s="49"/>
      <c r="ACZ12" s="49"/>
      <c r="ADA12" s="49"/>
      <c r="ADB12" s="49"/>
      <c r="ADC12" s="49"/>
      <c r="ADD12" s="49"/>
      <c r="ADE12" s="49"/>
      <c r="ADF12" s="49"/>
      <c r="ADG12" s="49"/>
      <c r="ADH12" s="49"/>
      <c r="ADI12" s="49"/>
      <c r="ADJ12" s="49"/>
      <c r="ADK12" s="49"/>
      <c r="ADL12" s="49"/>
      <c r="ADM12" s="49"/>
      <c r="ADN12" s="49"/>
      <c r="ADO12" s="49"/>
      <c r="ADP12" s="49"/>
      <c r="ADQ12" s="49"/>
      <c r="ADR12" s="49"/>
      <c r="ADS12" s="49"/>
      <c r="ADT12" s="49"/>
      <c r="ADU12" s="49"/>
      <c r="ADV12" s="49"/>
      <c r="ADW12" s="49"/>
      <c r="ADX12" s="49"/>
      <c r="ADY12" s="49"/>
      <c r="ADZ12" s="49"/>
      <c r="AEA12" s="49"/>
      <c r="AEB12" s="49"/>
      <c r="AEC12" s="49"/>
      <c r="AED12" s="49"/>
      <c r="AEE12" s="49"/>
      <c r="AEF12" s="49"/>
      <c r="AEG12" s="49"/>
      <c r="AEH12" s="49"/>
      <c r="AEI12" s="49"/>
      <c r="AEJ12" s="49"/>
      <c r="AEK12" s="49"/>
      <c r="AEL12" s="49"/>
      <c r="AEM12" s="49"/>
      <c r="AEN12" s="49"/>
      <c r="AEO12" s="49"/>
      <c r="AEP12" s="49"/>
      <c r="AEQ12" s="49"/>
      <c r="AER12" s="49"/>
      <c r="AES12" s="49"/>
      <c r="AET12" s="49"/>
      <c r="AEU12" s="49"/>
      <c r="AEV12" s="49"/>
      <c r="AEW12" s="49"/>
      <c r="AEX12" s="49"/>
      <c r="AEY12" s="49"/>
      <c r="AEZ12" s="49"/>
      <c r="AFA12" s="49"/>
      <c r="AFB12" s="49"/>
      <c r="AFC12" s="49"/>
      <c r="AFD12" s="49"/>
      <c r="AFE12" s="49"/>
      <c r="AFF12" s="49"/>
      <c r="AFG12" s="49"/>
      <c r="AFH12" s="49"/>
      <c r="AFI12" s="49"/>
      <c r="AFJ12" s="49"/>
      <c r="AFK12" s="49"/>
      <c r="AFL12" s="49"/>
      <c r="AFM12" s="49"/>
      <c r="AFN12" s="49"/>
      <c r="AFO12" s="49"/>
      <c r="AFP12" s="49"/>
      <c r="AFQ12" s="49"/>
      <c r="AFR12" s="49"/>
      <c r="AFS12" s="49"/>
      <c r="AFT12" s="49"/>
      <c r="AFU12" s="49"/>
      <c r="AFV12" s="49"/>
      <c r="AFW12" s="49"/>
      <c r="AFX12" s="49"/>
      <c r="AFY12" s="49"/>
      <c r="AFZ12" s="49"/>
      <c r="AGA12" s="49"/>
      <c r="AGB12" s="49"/>
      <c r="AGC12" s="49"/>
      <c r="AGD12" s="49"/>
      <c r="AGE12" s="49"/>
      <c r="AGF12" s="49"/>
      <c r="AGG12" s="49"/>
      <c r="AGH12" s="49"/>
      <c r="AGI12" s="49"/>
      <c r="AGJ12" s="49"/>
      <c r="AGK12" s="49"/>
      <c r="AGL12" s="49"/>
      <c r="AGM12" s="49"/>
      <c r="AGN12" s="49"/>
      <c r="AGO12" s="49"/>
      <c r="AGP12" s="49"/>
      <c r="AGQ12" s="49"/>
      <c r="AGR12" s="49"/>
      <c r="AGS12" s="49"/>
      <c r="AGT12" s="49"/>
      <c r="AGU12" s="49"/>
      <c r="AGV12" s="49"/>
      <c r="AGW12" s="49"/>
      <c r="AGX12" s="49"/>
      <c r="AGY12" s="49"/>
      <c r="AGZ12" s="49"/>
      <c r="AHA12" s="49"/>
      <c r="AHB12" s="49"/>
      <c r="AHC12" s="49"/>
      <c r="AHD12" s="49"/>
      <c r="AHE12" s="49"/>
      <c r="AHF12" s="49"/>
      <c r="AHG12" s="49"/>
      <c r="AHH12" s="49"/>
      <c r="AHI12" s="49"/>
      <c r="AHJ12" s="49"/>
      <c r="AHK12" s="49"/>
      <c r="AHL12" s="49"/>
      <c r="AHM12" s="49"/>
      <c r="AHN12" s="49"/>
      <c r="AHO12" s="49"/>
      <c r="AHP12" s="49"/>
      <c r="AHQ12" s="49"/>
      <c r="AHR12" s="49"/>
      <c r="AHS12" s="49"/>
      <c r="AHT12" s="49"/>
      <c r="AHU12" s="49"/>
      <c r="AHV12" s="49"/>
      <c r="AHW12" s="49"/>
      <c r="AHX12" s="49"/>
      <c r="AHY12" s="49"/>
      <c r="AHZ12" s="49"/>
      <c r="AIA12" s="49"/>
      <c r="AIB12" s="49"/>
      <c r="AIC12" s="49"/>
      <c r="AID12" s="49"/>
      <c r="AIE12" s="49"/>
      <c r="AIF12" s="49"/>
      <c r="AIG12" s="49"/>
      <c r="AIH12" s="49"/>
      <c r="AII12" s="49"/>
      <c r="AIJ12" s="49"/>
      <c r="AIK12" s="49"/>
      <c r="AIL12" s="49"/>
      <c r="AIM12" s="49"/>
      <c r="AIN12" s="49"/>
      <c r="AIO12" s="49"/>
      <c r="AIP12" s="49"/>
      <c r="AIQ12" s="49"/>
      <c r="AIR12" s="49"/>
      <c r="AIS12" s="49"/>
      <c r="AIT12" s="49"/>
      <c r="AIU12" s="49"/>
      <c r="AIV12" s="49"/>
      <c r="AIW12" s="49"/>
      <c r="AIX12" s="49"/>
      <c r="AIY12" s="49"/>
      <c r="AIZ12" s="49"/>
      <c r="AJA12" s="49"/>
      <c r="AJB12" s="49"/>
      <c r="AJC12" s="49"/>
      <c r="AJD12" s="49"/>
      <c r="AJE12" s="49"/>
      <c r="AJF12" s="49"/>
      <c r="AJG12" s="49"/>
      <c r="AJH12" s="49"/>
      <c r="AJI12" s="49"/>
      <c r="AJJ12" s="49"/>
      <c r="AJK12" s="49"/>
      <c r="AJL12" s="49"/>
      <c r="AJM12" s="49"/>
      <c r="AJN12" s="49"/>
      <c r="AJO12" s="49"/>
      <c r="AJP12" s="49"/>
      <c r="AJQ12" s="49"/>
      <c r="AJR12" s="49"/>
      <c r="AJS12" s="49"/>
      <c r="AJT12" s="49"/>
      <c r="AJU12" s="49"/>
      <c r="AJV12" s="49"/>
      <c r="AJW12" s="49"/>
      <c r="AJX12" s="49"/>
      <c r="AJY12" s="49"/>
      <c r="AJZ12" s="49"/>
      <c r="AKA12" s="49"/>
      <c r="AKB12" s="49"/>
      <c r="AKC12" s="49"/>
      <c r="AKD12" s="49"/>
      <c r="AKE12" s="49"/>
      <c r="AKF12" s="49"/>
      <c r="AKG12" s="49"/>
      <c r="AKH12" s="49"/>
      <c r="AKI12" s="49"/>
      <c r="AKJ12" s="49"/>
      <c r="AKK12" s="49"/>
      <c r="AKL12" s="49"/>
      <c r="AKM12" s="49"/>
      <c r="AKN12" s="49"/>
      <c r="AKO12" s="49"/>
      <c r="AKP12" s="49"/>
      <c r="AKQ12" s="49"/>
      <c r="AKR12" s="49"/>
      <c r="AKS12" s="49"/>
      <c r="AKT12" s="49"/>
      <c r="AKU12" s="49"/>
      <c r="AKV12" s="49"/>
      <c r="AKW12" s="49"/>
      <c r="AKX12" s="49"/>
      <c r="AKY12" s="49"/>
      <c r="AKZ12" s="49"/>
      <c r="ALA12" s="49"/>
      <c r="ALB12" s="49"/>
      <c r="ALC12" s="49"/>
      <c r="ALD12" s="49"/>
      <c r="ALE12" s="49"/>
      <c r="ALF12" s="49"/>
      <c r="ALG12" s="49"/>
      <c r="ALH12" s="49"/>
      <c r="ALI12" s="49"/>
      <c r="ALJ12" s="49"/>
      <c r="ALK12" s="49"/>
      <c r="ALL12" s="49"/>
      <c r="ALM12" s="49"/>
      <c r="ALN12" s="49"/>
      <c r="ALO12" s="49"/>
      <c r="ALP12" s="49"/>
      <c r="ALQ12" s="49"/>
      <c r="ALR12" s="49"/>
      <c r="ALS12" s="49"/>
      <c r="ALT12" s="49"/>
      <c r="ALU12" s="49"/>
      <c r="ALV12" s="49"/>
      <c r="ALW12" s="49"/>
      <c r="ALX12" s="49"/>
      <c r="ALY12" s="49"/>
      <c r="ALZ12" s="49"/>
      <c r="AMA12" s="49"/>
      <c r="AMB12" s="49"/>
      <c r="AMC12" s="49"/>
      <c r="AMD12" s="49"/>
      <c r="AME12" s="49"/>
      <c r="AMF12" s="49"/>
      <c r="AMG12" s="49"/>
      <c r="AMH12" s="49"/>
      <c r="AMI12" s="49"/>
      <c r="AMJ12" s="49"/>
      <c r="AMK12" s="49"/>
    </row>
    <row r="13" spans="1:1025" x14ac:dyDescent="0.2">
      <c r="A13" s="157" t="s">
        <v>6</v>
      </c>
      <c r="B13" s="158" t="s">
        <v>7</v>
      </c>
      <c r="C13" s="159" t="s">
        <v>8</v>
      </c>
      <c r="D13" s="158" t="s">
        <v>9</v>
      </c>
      <c r="E13" s="158" t="s">
        <v>10</v>
      </c>
      <c r="F13" s="160" t="s">
        <v>130</v>
      </c>
      <c r="G13" s="160"/>
      <c r="H13" s="160"/>
      <c r="I13" s="160"/>
      <c r="J13" s="160"/>
      <c r="K13" s="160"/>
      <c r="L13" s="159" t="s">
        <v>131</v>
      </c>
      <c r="M13" s="159"/>
      <c r="N13" s="159"/>
      <c r="O13" s="159"/>
      <c r="P13" s="15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c r="LP13" s="49"/>
      <c r="LQ13" s="49"/>
      <c r="LR13" s="49"/>
      <c r="LS13" s="49"/>
      <c r="LT13" s="49"/>
      <c r="LU13" s="49"/>
      <c r="LV13" s="49"/>
      <c r="LW13" s="49"/>
      <c r="LX13" s="49"/>
      <c r="LY13" s="49"/>
      <c r="LZ13" s="49"/>
      <c r="MA13" s="49"/>
      <c r="MB13" s="49"/>
      <c r="MC13" s="49"/>
      <c r="MD13" s="49"/>
      <c r="ME13" s="49"/>
      <c r="MF13" s="49"/>
      <c r="MG13" s="49"/>
      <c r="MH13" s="49"/>
      <c r="MI13" s="49"/>
      <c r="MJ13" s="49"/>
      <c r="MK13" s="49"/>
      <c r="ML13" s="49"/>
      <c r="MM13" s="49"/>
      <c r="MN13" s="49"/>
      <c r="MO13" s="49"/>
      <c r="MP13" s="49"/>
      <c r="MQ13" s="49"/>
      <c r="MR13" s="49"/>
      <c r="MS13" s="49"/>
      <c r="MT13" s="49"/>
      <c r="MU13" s="49"/>
      <c r="MV13" s="49"/>
      <c r="MW13" s="49"/>
      <c r="MX13" s="49"/>
      <c r="MY13" s="49"/>
      <c r="MZ13" s="49"/>
      <c r="NA13" s="49"/>
      <c r="NB13" s="49"/>
      <c r="NC13" s="49"/>
      <c r="ND13" s="49"/>
      <c r="NE13" s="49"/>
      <c r="NF13" s="49"/>
      <c r="NG13" s="49"/>
      <c r="NH13" s="49"/>
      <c r="NI13" s="49"/>
      <c r="NJ13" s="49"/>
      <c r="NK13" s="49"/>
      <c r="NL13" s="49"/>
      <c r="NM13" s="49"/>
      <c r="NN13" s="49"/>
      <c r="NO13" s="49"/>
      <c r="NP13" s="49"/>
      <c r="NQ13" s="49"/>
      <c r="NR13" s="49"/>
      <c r="NS13" s="49"/>
      <c r="NT13" s="49"/>
      <c r="NU13" s="49"/>
      <c r="NV13" s="49"/>
      <c r="NW13" s="49"/>
      <c r="NX13" s="49"/>
      <c r="NY13" s="49"/>
      <c r="NZ13" s="49"/>
      <c r="OA13" s="49"/>
      <c r="OB13" s="49"/>
      <c r="OC13" s="49"/>
      <c r="OD13" s="49"/>
      <c r="OE13" s="49"/>
      <c r="OF13" s="49"/>
      <c r="OG13" s="49"/>
      <c r="OH13" s="49"/>
      <c r="OI13" s="49"/>
      <c r="OJ13" s="49"/>
      <c r="OK13" s="49"/>
      <c r="OL13" s="49"/>
      <c r="OM13" s="49"/>
      <c r="ON13" s="49"/>
      <c r="OO13" s="49"/>
      <c r="OP13" s="49"/>
      <c r="OQ13" s="49"/>
      <c r="OR13" s="49"/>
      <c r="OS13" s="49"/>
      <c r="OT13" s="49"/>
      <c r="OU13" s="49"/>
      <c r="OV13" s="49"/>
      <c r="OW13" s="49"/>
      <c r="OX13" s="49"/>
      <c r="OY13" s="49"/>
      <c r="OZ13" s="49"/>
      <c r="PA13" s="49"/>
      <c r="PB13" s="49"/>
      <c r="PC13" s="49"/>
      <c r="PD13" s="49"/>
      <c r="PE13" s="49"/>
      <c r="PF13" s="49"/>
      <c r="PG13" s="49"/>
      <c r="PH13" s="49"/>
      <c r="PI13" s="49"/>
      <c r="PJ13" s="49"/>
      <c r="PK13" s="49"/>
      <c r="PL13" s="49"/>
      <c r="PM13" s="49"/>
      <c r="PN13" s="49"/>
      <c r="PO13" s="49"/>
      <c r="PP13" s="49"/>
      <c r="PQ13" s="49"/>
      <c r="PR13" s="49"/>
      <c r="PS13" s="49"/>
      <c r="PT13" s="49"/>
      <c r="PU13" s="49"/>
      <c r="PV13" s="49"/>
      <c r="PW13" s="49"/>
      <c r="PX13" s="49"/>
      <c r="PY13" s="49"/>
      <c r="PZ13" s="49"/>
      <c r="QA13" s="49"/>
      <c r="QB13" s="49"/>
      <c r="QC13" s="49"/>
      <c r="QD13" s="49"/>
      <c r="QE13" s="49"/>
      <c r="QF13" s="49"/>
      <c r="QG13" s="49"/>
      <c r="QH13" s="49"/>
      <c r="QI13" s="49"/>
      <c r="QJ13" s="49"/>
      <c r="QK13" s="49"/>
      <c r="QL13" s="49"/>
      <c r="QM13" s="49"/>
      <c r="QN13" s="49"/>
      <c r="QO13" s="49"/>
      <c r="QP13" s="49"/>
      <c r="QQ13" s="49"/>
      <c r="QR13" s="49"/>
      <c r="QS13" s="49"/>
      <c r="QT13" s="49"/>
      <c r="QU13" s="49"/>
      <c r="QV13" s="49"/>
      <c r="QW13" s="49"/>
      <c r="QX13" s="49"/>
      <c r="QY13" s="49"/>
      <c r="QZ13" s="49"/>
      <c r="RA13" s="49"/>
      <c r="RB13" s="49"/>
      <c r="RC13" s="49"/>
      <c r="RD13" s="49"/>
      <c r="RE13" s="49"/>
      <c r="RF13" s="49"/>
      <c r="RG13" s="49"/>
      <c r="RH13" s="49"/>
      <c r="RI13" s="49"/>
      <c r="RJ13" s="49"/>
      <c r="RK13" s="49"/>
      <c r="RL13" s="49"/>
      <c r="RM13" s="49"/>
      <c r="RN13" s="49"/>
      <c r="RO13" s="49"/>
      <c r="RP13" s="49"/>
      <c r="RQ13" s="49"/>
      <c r="RR13" s="49"/>
      <c r="RS13" s="49"/>
      <c r="RT13" s="49"/>
      <c r="RU13" s="49"/>
      <c r="RV13" s="49"/>
      <c r="RW13" s="49"/>
      <c r="RX13" s="49"/>
      <c r="RY13" s="49"/>
      <c r="RZ13" s="49"/>
      <c r="SA13" s="49"/>
      <c r="SB13" s="49"/>
      <c r="SC13" s="49"/>
      <c r="SD13" s="49"/>
      <c r="SE13" s="49"/>
      <c r="SF13" s="49"/>
      <c r="SG13" s="49"/>
      <c r="SH13" s="49"/>
      <c r="SI13" s="49"/>
      <c r="SJ13" s="49"/>
      <c r="SK13" s="49"/>
      <c r="SL13" s="49"/>
      <c r="SM13" s="49"/>
      <c r="SN13" s="49"/>
      <c r="SO13" s="49"/>
      <c r="SP13" s="49"/>
      <c r="SQ13" s="49"/>
      <c r="SR13" s="49"/>
      <c r="SS13" s="49"/>
      <c r="ST13" s="49"/>
      <c r="SU13" s="49"/>
      <c r="SV13" s="49"/>
      <c r="SW13" s="49"/>
      <c r="SX13" s="49"/>
      <c r="SY13" s="49"/>
      <c r="SZ13" s="49"/>
      <c r="TA13" s="49"/>
      <c r="TB13" s="49"/>
      <c r="TC13" s="49"/>
      <c r="TD13" s="49"/>
      <c r="TE13" s="49"/>
      <c r="TF13" s="49"/>
      <c r="TG13" s="49"/>
      <c r="TH13" s="49"/>
      <c r="TI13" s="49"/>
      <c r="TJ13" s="49"/>
      <c r="TK13" s="49"/>
      <c r="TL13" s="49"/>
      <c r="TM13" s="49"/>
      <c r="TN13" s="49"/>
      <c r="TO13" s="49"/>
      <c r="TP13" s="49"/>
      <c r="TQ13" s="49"/>
      <c r="TR13" s="49"/>
      <c r="TS13" s="49"/>
      <c r="TT13" s="49"/>
      <c r="TU13" s="49"/>
      <c r="TV13" s="49"/>
      <c r="TW13" s="49"/>
      <c r="TX13" s="49"/>
      <c r="TY13" s="49"/>
      <c r="TZ13" s="49"/>
      <c r="UA13" s="49"/>
      <c r="UB13" s="49"/>
      <c r="UC13" s="49"/>
      <c r="UD13" s="49"/>
      <c r="UE13" s="49"/>
      <c r="UF13" s="49"/>
      <c r="UG13" s="49"/>
      <c r="UH13" s="49"/>
      <c r="UI13" s="49"/>
      <c r="UJ13" s="49"/>
      <c r="UK13" s="49"/>
      <c r="UL13" s="49"/>
      <c r="UM13" s="49"/>
      <c r="UN13" s="49"/>
      <c r="UO13" s="49"/>
      <c r="UP13" s="49"/>
      <c r="UQ13" s="49"/>
      <c r="UR13" s="49"/>
      <c r="US13" s="49"/>
      <c r="UT13" s="49"/>
      <c r="UU13" s="49"/>
      <c r="UV13" s="49"/>
      <c r="UW13" s="49"/>
      <c r="UX13" s="49"/>
      <c r="UY13" s="49"/>
      <c r="UZ13" s="49"/>
      <c r="VA13" s="49"/>
      <c r="VB13" s="49"/>
      <c r="VC13" s="49"/>
      <c r="VD13" s="49"/>
      <c r="VE13" s="49"/>
      <c r="VF13" s="49"/>
      <c r="VG13" s="49"/>
      <c r="VH13" s="49"/>
      <c r="VI13" s="49"/>
      <c r="VJ13" s="49"/>
      <c r="VK13" s="49"/>
      <c r="VL13" s="49"/>
      <c r="VM13" s="49"/>
      <c r="VN13" s="49"/>
      <c r="VO13" s="49"/>
      <c r="VP13" s="49"/>
      <c r="VQ13" s="49"/>
      <c r="VR13" s="49"/>
      <c r="VS13" s="49"/>
      <c r="VT13" s="49"/>
      <c r="VU13" s="49"/>
      <c r="VV13" s="49"/>
      <c r="VW13" s="49"/>
      <c r="VX13" s="49"/>
      <c r="VY13" s="49"/>
      <c r="VZ13" s="49"/>
      <c r="WA13" s="49"/>
      <c r="WB13" s="49"/>
      <c r="WC13" s="49"/>
      <c r="WD13" s="49"/>
      <c r="WE13" s="49"/>
      <c r="WF13" s="49"/>
      <c r="WG13" s="49"/>
      <c r="WH13" s="49"/>
      <c r="WI13" s="49"/>
      <c r="WJ13" s="49"/>
      <c r="WK13" s="49"/>
      <c r="WL13" s="49"/>
      <c r="WM13" s="49"/>
      <c r="WN13" s="49"/>
      <c r="WO13" s="49"/>
      <c r="WP13" s="49"/>
      <c r="WQ13" s="49"/>
      <c r="WR13" s="49"/>
      <c r="WS13" s="49"/>
      <c r="WT13" s="49"/>
      <c r="WU13" s="49"/>
      <c r="WV13" s="49"/>
      <c r="WW13" s="49"/>
      <c r="WX13" s="49"/>
      <c r="WY13" s="49"/>
      <c r="WZ13" s="49"/>
      <c r="XA13" s="49"/>
      <c r="XB13" s="49"/>
      <c r="XC13" s="49"/>
      <c r="XD13" s="49"/>
      <c r="XE13" s="49"/>
      <c r="XF13" s="49"/>
      <c r="XG13" s="49"/>
      <c r="XH13" s="49"/>
      <c r="XI13" s="49"/>
      <c r="XJ13" s="49"/>
      <c r="XK13" s="49"/>
      <c r="XL13" s="49"/>
      <c r="XM13" s="49"/>
      <c r="XN13" s="49"/>
      <c r="XO13" s="49"/>
      <c r="XP13" s="49"/>
      <c r="XQ13" s="49"/>
      <c r="XR13" s="49"/>
      <c r="XS13" s="49"/>
      <c r="XT13" s="49"/>
      <c r="XU13" s="49"/>
      <c r="XV13" s="49"/>
      <c r="XW13" s="49"/>
      <c r="XX13" s="49"/>
      <c r="XY13" s="49"/>
      <c r="XZ13" s="49"/>
      <c r="YA13" s="49"/>
      <c r="YB13" s="49"/>
      <c r="YC13" s="49"/>
      <c r="YD13" s="49"/>
      <c r="YE13" s="49"/>
      <c r="YF13" s="49"/>
      <c r="YG13" s="49"/>
      <c r="YH13" s="49"/>
      <c r="YI13" s="49"/>
      <c r="YJ13" s="49"/>
      <c r="YK13" s="49"/>
      <c r="YL13" s="49"/>
      <c r="YM13" s="49"/>
      <c r="YN13" s="49"/>
      <c r="YO13" s="49"/>
      <c r="YP13" s="49"/>
      <c r="YQ13" s="49"/>
      <c r="YR13" s="49"/>
      <c r="YS13" s="49"/>
      <c r="YT13" s="49"/>
      <c r="YU13" s="49"/>
      <c r="YV13" s="49"/>
      <c r="YW13" s="49"/>
      <c r="YX13" s="49"/>
      <c r="YY13" s="49"/>
      <c r="YZ13" s="49"/>
      <c r="ZA13" s="49"/>
      <c r="ZB13" s="49"/>
      <c r="ZC13" s="49"/>
      <c r="ZD13" s="49"/>
      <c r="ZE13" s="49"/>
      <c r="ZF13" s="49"/>
      <c r="ZG13" s="49"/>
      <c r="ZH13" s="49"/>
      <c r="ZI13" s="49"/>
      <c r="ZJ13" s="49"/>
      <c r="ZK13" s="49"/>
      <c r="ZL13" s="49"/>
      <c r="ZM13" s="49"/>
      <c r="ZN13" s="49"/>
      <c r="ZO13" s="49"/>
      <c r="ZP13" s="49"/>
      <c r="ZQ13" s="49"/>
      <c r="ZR13" s="49"/>
      <c r="ZS13" s="49"/>
      <c r="ZT13" s="49"/>
      <c r="ZU13" s="49"/>
      <c r="ZV13" s="49"/>
      <c r="ZW13" s="49"/>
      <c r="ZX13" s="49"/>
      <c r="ZY13" s="49"/>
      <c r="ZZ13" s="49"/>
      <c r="AAA13" s="49"/>
      <c r="AAB13" s="49"/>
      <c r="AAC13" s="49"/>
      <c r="AAD13" s="49"/>
      <c r="AAE13" s="49"/>
      <c r="AAF13" s="49"/>
      <c r="AAG13" s="49"/>
      <c r="AAH13" s="49"/>
      <c r="AAI13" s="49"/>
      <c r="AAJ13" s="49"/>
      <c r="AAK13" s="49"/>
      <c r="AAL13" s="49"/>
      <c r="AAM13" s="49"/>
      <c r="AAN13" s="49"/>
      <c r="AAO13" s="49"/>
      <c r="AAP13" s="49"/>
      <c r="AAQ13" s="49"/>
      <c r="AAR13" s="49"/>
      <c r="AAS13" s="49"/>
      <c r="AAT13" s="49"/>
      <c r="AAU13" s="49"/>
      <c r="AAV13" s="49"/>
      <c r="AAW13" s="49"/>
      <c r="AAX13" s="49"/>
      <c r="AAY13" s="49"/>
      <c r="AAZ13" s="49"/>
      <c r="ABA13" s="49"/>
      <c r="ABB13" s="49"/>
      <c r="ABC13" s="49"/>
      <c r="ABD13" s="49"/>
      <c r="ABE13" s="49"/>
      <c r="ABF13" s="49"/>
      <c r="ABG13" s="49"/>
      <c r="ABH13" s="49"/>
      <c r="ABI13" s="49"/>
      <c r="ABJ13" s="49"/>
      <c r="ABK13" s="49"/>
      <c r="ABL13" s="49"/>
      <c r="ABM13" s="49"/>
      <c r="ABN13" s="49"/>
      <c r="ABO13" s="49"/>
      <c r="ABP13" s="49"/>
      <c r="ABQ13" s="49"/>
      <c r="ABR13" s="49"/>
      <c r="ABS13" s="49"/>
      <c r="ABT13" s="49"/>
      <c r="ABU13" s="49"/>
      <c r="ABV13" s="49"/>
      <c r="ABW13" s="49"/>
      <c r="ABX13" s="49"/>
      <c r="ABY13" s="49"/>
      <c r="ABZ13" s="49"/>
      <c r="ACA13" s="49"/>
      <c r="ACB13" s="49"/>
      <c r="ACC13" s="49"/>
      <c r="ACD13" s="49"/>
      <c r="ACE13" s="49"/>
      <c r="ACF13" s="49"/>
      <c r="ACG13" s="49"/>
      <c r="ACH13" s="49"/>
      <c r="ACI13" s="49"/>
      <c r="ACJ13" s="49"/>
      <c r="ACK13" s="49"/>
      <c r="ACL13" s="49"/>
      <c r="ACM13" s="49"/>
      <c r="ACN13" s="49"/>
      <c r="ACO13" s="49"/>
      <c r="ACP13" s="49"/>
      <c r="ACQ13" s="49"/>
      <c r="ACR13" s="49"/>
      <c r="ACS13" s="49"/>
      <c r="ACT13" s="49"/>
      <c r="ACU13" s="49"/>
      <c r="ACV13" s="49"/>
      <c r="ACW13" s="49"/>
      <c r="ACX13" s="49"/>
      <c r="ACY13" s="49"/>
      <c r="ACZ13" s="49"/>
      <c r="ADA13" s="49"/>
      <c r="ADB13" s="49"/>
      <c r="ADC13" s="49"/>
      <c r="ADD13" s="49"/>
      <c r="ADE13" s="49"/>
      <c r="ADF13" s="49"/>
      <c r="ADG13" s="49"/>
      <c r="ADH13" s="49"/>
      <c r="ADI13" s="49"/>
      <c r="ADJ13" s="49"/>
      <c r="ADK13" s="49"/>
      <c r="ADL13" s="49"/>
      <c r="ADM13" s="49"/>
      <c r="ADN13" s="49"/>
      <c r="ADO13" s="49"/>
      <c r="ADP13" s="49"/>
      <c r="ADQ13" s="49"/>
      <c r="ADR13" s="49"/>
      <c r="ADS13" s="49"/>
      <c r="ADT13" s="49"/>
      <c r="ADU13" s="49"/>
      <c r="ADV13" s="49"/>
      <c r="ADW13" s="49"/>
      <c r="ADX13" s="49"/>
      <c r="ADY13" s="49"/>
      <c r="ADZ13" s="49"/>
      <c r="AEA13" s="49"/>
      <c r="AEB13" s="49"/>
      <c r="AEC13" s="49"/>
      <c r="AED13" s="49"/>
      <c r="AEE13" s="49"/>
      <c r="AEF13" s="49"/>
      <c r="AEG13" s="49"/>
      <c r="AEH13" s="49"/>
      <c r="AEI13" s="49"/>
      <c r="AEJ13" s="49"/>
      <c r="AEK13" s="49"/>
      <c r="AEL13" s="49"/>
      <c r="AEM13" s="49"/>
      <c r="AEN13" s="49"/>
      <c r="AEO13" s="49"/>
      <c r="AEP13" s="49"/>
      <c r="AEQ13" s="49"/>
      <c r="AER13" s="49"/>
      <c r="AES13" s="49"/>
      <c r="AET13" s="49"/>
      <c r="AEU13" s="49"/>
      <c r="AEV13" s="49"/>
      <c r="AEW13" s="49"/>
      <c r="AEX13" s="49"/>
      <c r="AEY13" s="49"/>
      <c r="AEZ13" s="49"/>
      <c r="AFA13" s="49"/>
      <c r="AFB13" s="49"/>
      <c r="AFC13" s="49"/>
      <c r="AFD13" s="49"/>
      <c r="AFE13" s="49"/>
      <c r="AFF13" s="49"/>
      <c r="AFG13" s="49"/>
      <c r="AFH13" s="49"/>
      <c r="AFI13" s="49"/>
      <c r="AFJ13" s="49"/>
      <c r="AFK13" s="49"/>
      <c r="AFL13" s="49"/>
      <c r="AFM13" s="49"/>
      <c r="AFN13" s="49"/>
      <c r="AFO13" s="49"/>
      <c r="AFP13" s="49"/>
      <c r="AFQ13" s="49"/>
      <c r="AFR13" s="49"/>
      <c r="AFS13" s="49"/>
      <c r="AFT13" s="49"/>
      <c r="AFU13" s="49"/>
      <c r="AFV13" s="49"/>
      <c r="AFW13" s="49"/>
      <c r="AFX13" s="49"/>
      <c r="AFY13" s="49"/>
      <c r="AFZ13" s="49"/>
      <c r="AGA13" s="49"/>
      <c r="AGB13" s="49"/>
      <c r="AGC13" s="49"/>
      <c r="AGD13" s="49"/>
      <c r="AGE13" s="49"/>
      <c r="AGF13" s="49"/>
      <c r="AGG13" s="49"/>
      <c r="AGH13" s="49"/>
      <c r="AGI13" s="49"/>
      <c r="AGJ13" s="49"/>
      <c r="AGK13" s="49"/>
      <c r="AGL13" s="49"/>
      <c r="AGM13" s="49"/>
      <c r="AGN13" s="49"/>
      <c r="AGO13" s="49"/>
      <c r="AGP13" s="49"/>
      <c r="AGQ13" s="49"/>
      <c r="AGR13" s="49"/>
      <c r="AGS13" s="49"/>
      <c r="AGT13" s="49"/>
      <c r="AGU13" s="49"/>
      <c r="AGV13" s="49"/>
      <c r="AGW13" s="49"/>
      <c r="AGX13" s="49"/>
      <c r="AGY13" s="49"/>
      <c r="AGZ13" s="49"/>
      <c r="AHA13" s="49"/>
      <c r="AHB13" s="49"/>
      <c r="AHC13" s="49"/>
      <c r="AHD13" s="49"/>
      <c r="AHE13" s="49"/>
      <c r="AHF13" s="49"/>
      <c r="AHG13" s="49"/>
      <c r="AHH13" s="49"/>
      <c r="AHI13" s="49"/>
      <c r="AHJ13" s="49"/>
      <c r="AHK13" s="49"/>
      <c r="AHL13" s="49"/>
      <c r="AHM13" s="49"/>
      <c r="AHN13" s="49"/>
      <c r="AHO13" s="49"/>
      <c r="AHP13" s="49"/>
      <c r="AHQ13" s="49"/>
      <c r="AHR13" s="49"/>
      <c r="AHS13" s="49"/>
      <c r="AHT13" s="49"/>
      <c r="AHU13" s="49"/>
      <c r="AHV13" s="49"/>
      <c r="AHW13" s="49"/>
      <c r="AHX13" s="49"/>
      <c r="AHY13" s="49"/>
      <c r="AHZ13" s="49"/>
      <c r="AIA13" s="49"/>
      <c r="AIB13" s="49"/>
      <c r="AIC13" s="49"/>
      <c r="AID13" s="49"/>
      <c r="AIE13" s="49"/>
      <c r="AIF13" s="49"/>
      <c r="AIG13" s="49"/>
      <c r="AIH13" s="49"/>
      <c r="AII13" s="49"/>
      <c r="AIJ13" s="49"/>
      <c r="AIK13" s="49"/>
      <c r="AIL13" s="49"/>
      <c r="AIM13" s="49"/>
      <c r="AIN13" s="49"/>
      <c r="AIO13" s="49"/>
      <c r="AIP13" s="49"/>
      <c r="AIQ13" s="49"/>
      <c r="AIR13" s="49"/>
      <c r="AIS13" s="49"/>
      <c r="AIT13" s="49"/>
      <c r="AIU13" s="49"/>
      <c r="AIV13" s="49"/>
      <c r="AIW13" s="49"/>
      <c r="AIX13" s="49"/>
      <c r="AIY13" s="49"/>
      <c r="AIZ13" s="49"/>
      <c r="AJA13" s="49"/>
      <c r="AJB13" s="49"/>
      <c r="AJC13" s="49"/>
      <c r="AJD13" s="49"/>
      <c r="AJE13" s="49"/>
      <c r="AJF13" s="49"/>
      <c r="AJG13" s="49"/>
      <c r="AJH13" s="49"/>
      <c r="AJI13" s="49"/>
      <c r="AJJ13" s="49"/>
      <c r="AJK13" s="49"/>
      <c r="AJL13" s="49"/>
      <c r="AJM13" s="49"/>
      <c r="AJN13" s="49"/>
      <c r="AJO13" s="49"/>
      <c r="AJP13" s="49"/>
      <c r="AJQ13" s="49"/>
      <c r="AJR13" s="49"/>
      <c r="AJS13" s="49"/>
      <c r="AJT13" s="49"/>
      <c r="AJU13" s="49"/>
      <c r="AJV13" s="49"/>
      <c r="AJW13" s="49"/>
      <c r="AJX13" s="49"/>
      <c r="AJY13" s="49"/>
      <c r="AJZ13" s="49"/>
      <c r="AKA13" s="49"/>
      <c r="AKB13" s="49"/>
      <c r="AKC13" s="49"/>
      <c r="AKD13" s="49"/>
      <c r="AKE13" s="49"/>
      <c r="AKF13" s="49"/>
      <c r="AKG13" s="49"/>
      <c r="AKH13" s="49"/>
      <c r="AKI13" s="49"/>
      <c r="AKJ13" s="49"/>
      <c r="AKK13" s="49"/>
      <c r="AKL13" s="49"/>
      <c r="AKM13" s="49"/>
      <c r="AKN13" s="49"/>
      <c r="AKO13" s="49"/>
      <c r="AKP13" s="49"/>
      <c r="AKQ13" s="49"/>
      <c r="AKR13" s="49"/>
      <c r="AKS13" s="49"/>
      <c r="AKT13" s="49"/>
      <c r="AKU13" s="49"/>
      <c r="AKV13" s="49"/>
      <c r="AKW13" s="49"/>
      <c r="AKX13" s="49"/>
      <c r="AKY13" s="49"/>
      <c r="AKZ13" s="49"/>
      <c r="ALA13" s="49"/>
      <c r="ALB13" s="49"/>
      <c r="ALC13" s="49"/>
      <c r="ALD13" s="49"/>
      <c r="ALE13" s="49"/>
      <c r="ALF13" s="49"/>
      <c r="ALG13" s="49"/>
      <c r="ALH13" s="49"/>
      <c r="ALI13" s="49"/>
      <c r="ALJ13" s="49"/>
      <c r="ALK13" s="49"/>
      <c r="ALL13" s="49"/>
      <c r="ALM13" s="49"/>
      <c r="ALN13" s="49"/>
      <c r="ALO13" s="49"/>
      <c r="ALP13" s="49"/>
      <c r="ALQ13" s="49"/>
      <c r="ALR13" s="49"/>
      <c r="ALS13" s="49"/>
      <c r="ALT13" s="49"/>
      <c r="ALU13" s="49"/>
      <c r="ALV13" s="49"/>
      <c r="ALW13" s="49"/>
      <c r="ALX13" s="49"/>
      <c r="ALY13" s="49"/>
      <c r="ALZ13" s="49"/>
      <c r="AMA13" s="49"/>
      <c r="AMB13" s="49"/>
      <c r="AMC13" s="49"/>
      <c r="AMD13" s="49"/>
      <c r="AME13" s="49"/>
      <c r="AMF13" s="49"/>
      <c r="AMG13" s="49"/>
      <c r="AMH13" s="49"/>
      <c r="AMI13" s="49"/>
      <c r="AMJ13" s="49"/>
      <c r="AMK13" s="49"/>
    </row>
    <row r="14" spans="1:1025" ht="61.15" customHeight="1" x14ac:dyDescent="0.2">
      <c r="A14" s="157"/>
      <c r="B14" s="158"/>
      <c r="C14" s="159"/>
      <c r="D14" s="158"/>
      <c r="E14" s="158"/>
      <c r="F14" s="55" t="s">
        <v>13</v>
      </c>
      <c r="G14" s="89" t="s">
        <v>132</v>
      </c>
      <c r="H14" s="55" t="s">
        <v>133</v>
      </c>
      <c r="I14" s="55" t="s">
        <v>134</v>
      </c>
      <c r="J14" s="55" t="s">
        <v>135</v>
      </c>
      <c r="K14" s="55" t="s">
        <v>136</v>
      </c>
      <c r="L14" s="55" t="s">
        <v>19</v>
      </c>
      <c r="M14" s="56" t="s">
        <v>137</v>
      </c>
      <c r="N14" s="55" t="s">
        <v>134</v>
      </c>
      <c r="O14" s="55" t="s">
        <v>135</v>
      </c>
      <c r="P14" s="55" t="s">
        <v>138</v>
      </c>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c r="NK14" s="49"/>
      <c r="NL14" s="49"/>
      <c r="NM14" s="49"/>
      <c r="NN14" s="49"/>
      <c r="NO14" s="49"/>
      <c r="NP14" s="49"/>
      <c r="NQ14" s="49"/>
      <c r="NR14" s="49"/>
      <c r="NS14" s="49"/>
      <c r="NT14" s="49"/>
      <c r="NU14" s="49"/>
      <c r="NV14" s="49"/>
      <c r="NW14" s="49"/>
      <c r="NX14" s="49"/>
      <c r="NY14" s="49"/>
      <c r="NZ14" s="49"/>
      <c r="OA14" s="49"/>
      <c r="OB14" s="49"/>
      <c r="OC14" s="49"/>
      <c r="OD14" s="49"/>
      <c r="OE14" s="49"/>
      <c r="OF14" s="49"/>
      <c r="OG14" s="49"/>
      <c r="OH14" s="49"/>
      <c r="OI14" s="49"/>
      <c r="OJ14" s="49"/>
      <c r="OK14" s="49"/>
      <c r="OL14" s="49"/>
      <c r="OM14" s="49"/>
      <c r="ON14" s="49"/>
      <c r="OO14" s="49"/>
      <c r="OP14" s="49"/>
      <c r="OQ14" s="49"/>
      <c r="OR14" s="49"/>
      <c r="OS14" s="49"/>
      <c r="OT14" s="49"/>
      <c r="OU14" s="49"/>
      <c r="OV14" s="49"/>
      <c r="OW14" s="49"/>
      <c r="OX14" s="49"/>
      <c r="OY14" s="49"/>
      <c r="OZ14" s="49"/>
      <c r="PA14" s="49"/>
      <c r="PB14" s="49"/>
      <c r="PC14" s="49"/>
      <c r="PD14" s="49"/>
      <c r="PE14" s="49"/>
      <c r="PF14" s="49"/>
      <c r="PG14" s="49"/>
      <c r="PH14" s="49"/>
      <c r="PI14" s="49"/>
      <c r="PJ14" s="49"/>
      <c r="PK14" s="49"/>
      <c r="PL14" s="49"/>
      <c r="PM14" s="49"/>
      <c r="PN14" s="49"/>
      <c r="PO14" s="49"/>
      <c r="PP14" s="49"/>
      <c r="PQ14" s="49"/>
      <c r="PR14" s="49"/>
      <c r="PS14" s="49"/>
      <c r="PT14" s="49"/>
      <c r="PU14" s="49"/>
      <c r="PV14" s="49"/>
      <c r="PW14" s="49"/>
      <c r="PX14" s="49"/>
      <c r="PY14" s="49"/>
      <c r="PZ14" s="49"/>
      <c r="QA14" s="49"/>
      <c r="QB14" s="49"/>
      <c r="QC14" s="49"/>
      <c r="QD14" s="49"/>
      <c r="QE14" s="49"/>
      <c r="QF14" s="49"/>
      <c r="QG14" s="49"/>
      <c r="QH14" s="49"/>
      <c r="QI14" s="49"/>
      <c r="QJ14" s="49"/>
      <c r="QK14" s="49"/>
      <c r="QL14" s="49"/>
      <c r="QM14" s="49"/>
      <c r="QN14" s="49"/>
      <c r="QO14" s="49"/>
      <c r="QP14" s="49"/>
      <c r="QQ14" s="49"/>
      <c r="QR14" s="49"/>
      <c r="QS14" s="49"/>
      <c r="QT14" s="49"/>
      <c r="QU14" s="49"/>
      <c r="QV14" s="49"/>
      <c r="QW14" s="49"/>
      <c r="QX14" s="49"/>
      <c r="QY14" s="49"/>
      <c r="QZ14" s="49"/>
      <c r="RA14" s="49"/>
      <c r="RB14" s="49"/>
      <c r="RC14" s="49"/>
      <c r="RD14" s="49"/>
      <c r="RE14" s="49"/>
      <c r="RF14" s="49"/>
      <c r="RG14" s="49"/>
      <c r="RH14" s="49"/>
      <c r="RI14" s="49"/>
      <c r="RJ14" s="49"/>
      <c r="RK14" s="49"/>
      <c r="RL14" s="49"/>
      <c r="RM14" s="49"/>
      <c r="RN14" s="49"/>
      <c r="RO14" s="49"/>
      <c r="RP14" s="49"/>
      <c r="RQ14" s="49"/>
      <c r="RR14" s="49"/>
      <c r="RS14" s="49"/>
      <c r="RT14" s="49"/>
      <c r="RU14" s="49"/>
      <c r="RV14" s="49"/>
      <c r="RW14" s="49"/>
      <c r="RX14" s="49"/>
      <c r="RY14" s="49"/>
      <c r="RZ14" s="49"/>
      <c r="SA14" s="49"/>
      <c r="SB14" s="49"/>
      <c r="SC14" s="49"/>
      <c r="SD14" s="49"/>
      <c r="SE14" s="49"/>
      <c r="SF14" s="49"/>
      <c r="SG14" s="49"/>
      <c r="SH14" s="49"/>
      <c r="SI14" s="49"/>
      <c r="SJ14" s="49"/>
      <c r="SK14" s="49"/>
      <c r="SL14" s="49"/>
      <c r="SM14" s="49"/>
      <c r="SN14" s="49"/>
      <c r="SO14" s="49"/>
      <c r="SP14" s="49"/>
      <c r="SQ14" s="49"/>
      <c r="SR14" s="49"/>
      <c r="SS14" s="49"/>
      <c r="ST14" s="49"/>
      <c r="SU14" s="49"/>
      <c r="SV14" s="49"/>
      <c r="SW14" s="49"/>
      <c r="SX14" s="49"/>
      <c r="SY14" s="49"/>
      <c r="SZ14" s="49"/>
      <c r="TA14" s="49"/>
      <c r="TB14" s="49"/>
      <c r="TC14" s="49"/>
      <c r="TD14" s="49"/>
      <c r="TE14" s="49"/>
      <c r="TF14" s="49"/>
      <c r="TG14" s="49"/>
      <c r="TH14" s="49"/>
      <c r="TI14" s="49"/>
      <c r="TJ14" s="49"/>
      <c r="TK14" s="49"/>
      <c r="TL14" s="49"/>
      <c r="TM14" s="49"/>
      <c r="TN14" s="49"/>
      <c r="TO14" s="49"/>
      <c r="TP14" s="49"/>
      <c r="TQ14" s="49"/>
      <c r="TR14" s="49"/>
      <c r="TS14" s="49"/>
      <c r="TT14" s="49"/>
      <c r="TU14" s="49"/>
      <c r="TV14" s="49"/>
      <c r="TW14" s="49"/>
      <c r="TX14" s="49"/>
      <c r="TY14" s="49"/>
      <c r="TZ14" s="49"/>
      <c r="UA14" s="49"/>
      <c r="UB14" s="49"/>
      <c r="UC14" s="49"/>
      <c r="UD14" s="49"/>
      <c r="UE14" s="49"/>
      <c r="UF14" s="49"/>
      <c r="UG14" s="49"/>
      <c r="UH14" s="49"/>
      <c r="UI14" s="49"/>
      <c r="UJ14" s="49"/>
      <c r="UK14" s="49"/>
      <c r="UL14" s="49"/>
      <c r="UM14" s="49"/>
      <c r="UN14" s="49"/>
      <c r="UO14" s="49"/>
      <c r="UP14" s="49"/>
      <c r="UQ14" s="49"/>
      <c r="UR14" s="49"/>
      <c r="US14" s="49"/>
      <c r="UT14" s="49"/>
      <c r="UU14" s="49"/>
      <c r="UV14" s="49"/>
      <c r="UW14" s="49"/>
      <c r="UX14" s="49"/>
      <c r="UY14" s="49"/>
      <c r="UZ14" s="49"/>
      <c r="VA14" s="49"/>
      <c r="VB14" s="49"/>
      <c r="VC14" s="49"/>
      <c r="VD14" s="49"/>
      <c r="VE14" s="49"/>
      <c r="VF14" s="49"/>
      <c r="VG14" s="49"/>
      <c r="VH14" s="49"/>
      <c r="VI14" s="49"/>
      <c r="VJ14" s="49"/>
      <c r="VK14" s="49"/>
      <c r="VL14" s="49"/>
      <c r="VM14" s="49"/>
      <c r="VN14" s="49"/>
      <c r="VO14" s="49"/>
      <c r="VP14" s="49"/>
      <c r="VQ14" s="49"/>
      <c r="VR14" s="49"/>
      <c r="VS14" s="49"/>
      <c r="VT14" s="49"/>
      <c r="VU14" s="49"/>
      <c r="VV14" s="49"/>
      <c r="VW14" s="49"/>
      <c r="VX14" s="49"/>
      <c r="VY14" s="49"/>
      <c r="VZ14" s="49"/>
      <c r="WA14" s="49"/>
      <c r="WB14" s="49"/>
      <c r="WC14" s="49"/>
      <c r="WD14" s="49"/>
      <c r="WE14" s="49"/>
      <c r="WF14" s="49"/>
      <c r="WG14" s="49"/>
      <c r="WH14" s="49"/>
      <c r="WI14" s="49"/>
      <c r="WJ14" s="49"/>
      <c r="WK14" s="49"/>
      <c r="WL14" s="49"/>
      <c r="WM14" s="49"/>
      <c r="WN14" s="49"/>
      <c r="WO14" s="49"/>
      <c r="WP14" s="49"/>
      <c r="WQ14" s="49"/>
      <c r="WR14" s="49"/>
      <c r="WS14" s="49"/>
      <c r="WT14" s="49"/>
      <c r="WU14" s="49"/>
      <c r="WV14" s="49"/>
      <c r="WW14" s="49"/>
      <c r="WX14" s="49"/>
      <c r="WY14" s="49"/>
      <c r="WZ14" s="49"/>
      <c r="XA14" s="49"/>
      <c r="XB14" s="49"/>
      <c r="XC14" s="49"/>
      <c r="XD14" s="49"/>
      <c r="XE14" s="49"/>
      <c r="XF14" s="49"/>
      <c r="XG14" s="49"/>
      <c r="XH14" s="49"/>
      <c r="XI14" s="49"/>
      <c r="XJ14" s="49"/>
      <c r="XK14" s="49"/>
      <c r="XL14" s="49"/>
      <c r="XM14" s="49"/>
      <c r="XN14" s="49"/>
      <c r="XO14" s="49"/>
      <c r="XP14" s="49"/>
      <c r="XQ14" s="49"/>
      <c r="XR14" s="49"/>
      <c r="XS14" s="49"/>
      <c r="XT14" s="49"/>
      <c r="XU14" s="49"/>
      <c r="XV14" s="49"/>
      <c r="XW14" s="49"/>
      <c r="XX14" s="49"/>
      <c r="XY14" s="49"/>
      <c r="XZ14" s="49"/>
      <c r="YA14" s="49"/>
      <c r="YB14" s="49"/>
      <c r="YC14" s="49"/>
      <c r="YD14" s="49"/>
      <c r="YE14" s="49"/>
      <c r="YF14" s="49"/>
      <c r="YG14" s="49"/>
      <c r="YH14" s="49"/>
      <c r="YI14" s="49"/>
      <c r="YJ14" s="49"/>
      <c r="YK14" s="49"/>
      <c r="YL14" s="49"/>
      <c r="YM14" s="49"/>
      <c r="YN14" s="49"/>
      <c r="YO14" s="49"/>
      <c r="YP14" s="49"/>
      <c r="YQ14" s="49"/>
      <c r="YR14" s="49"/>
      <c r="YS14" s="49"/>
      <c r="YT14" s="49"/>
      <c r="YU14" s="49"/>
      <c r="YV14" s="49"/>
      <c r="YW14" s="49"/>
      <c r="YX14" s="49"/>
      <c r="YY14" s="49"/>
      <c r="YZ14" s="49"/>
      <c r="ZA14" s="49"/>
      <c r="ZB14" s="49"/>
      <c r="ZC14" s="49"/>
      <c r="ZD14" s="49"/>
      <c r="ZE14" s="49"/>
      <c r="ZF14" s="49"/>
      <c r="ZG14" s="49"/>
      <c r="ZH14" s="49"/>
      <c r="ZI14" s="49"/>
      <c r="ZJ14" s="49"/>
      <c r="ZK14" s="49"/>
      <c r="ZL14" s="49"/>
      <c r="ZM14" s="49"/>
      <c r="ZN14" s="49"/>
      <c r="ZO14" s="49"/>
      <c r="ZP14" s="49"/>
      <c r="ZQ14" s="49"/>
      <c r="ZR14" s="49"/>
      <c r="ZS14" s="49"/>
      <c r="ZT14" s="49"/>
      <c r="ZU14" s="49"/>
      <c r="ZV14" s="49"/>
      <c r="ZW14" s="49"/>
      <c r="ZX14" s="49"/>
      <c r="ZY14" s="49"/>
      <c r="ZZ14" s="49"/>
      <c r="AAA14" s="49"/>
      <c r="AAB14" s="49"/>
      <c r="AAC14" s="49"/>
      <c r="AAD14" s="49"/>
      <c r="AAE14" s="49"/>
      <c r="AAF14" s="49"/>
      <c r="AAG14" s="49"/>
      <c r="AAH14" s="49"/>
      <c r="AAI14" s="49"/>
      <c r="AAJ14" s="49"/>
      <c r="AAK14" s="49"/>
      <c r="AAL14" s="49"/>
      <c r="AAM14" s="49"/>
      <c r="AAN14" s="49"/>
      <c r="AAO14" s="49"/>
      <c r="AAP14" s="49"/>
      <c r="AAQ14" s="49"/>
      <c r="AAR14" s="49"/>
      <c r="AAS14" s="49"/>
      <c r="AAT14" s="49"/>
      <c r="AAU14" s="49"/>
      <c r="AAV14" s="49"/>
      <c r="AAW14" s="49"/>
      <c r="AAX14" s="49"/>
      <c r="AAY14" s="49"/>
      <c r="AAZ14" s="49"/>
      <c r="ABA14" s="49"/>
      <c r="ABB14" s="49"/>
      <c r="ABC14" s="49"/>
      <c r="ABD14" s="49"/>
      <c r="ABE14" s="49"/>
      <c r="ABF14" s="49"/>
      <c r="ABG14" s="49"/>
      <c r="ABH14" s="49"/>
      <c r="ABI14" s="49"/>
      <c r="ABJ14" s="49"/>
      <c r="ABK14" s="49"/>
      <c r="ABL14" s="49"/>
      <c r="ABM14" s="49"/>
      <c r="ABN14" s="49"/>
      <c r="ABO14" s="49"/>
      <c r="ABP14" s="49"/>
      <c r="ABQ14" s="49"/>
      <c r="ABR14" s="49"/>
      <c r="ABS14" s="49"/>
      <c r="ABT14" s="49"/>
      <c r="ABU14" s="49"/>
      <c r="ABV14" s="49"/>
      <c r="ABW14" s="49"/>
      <c r="ABX14" s="49"/>
      <c r="ABY14" s="49"/>
      <c r="ABZ14" s="49"/>
      <c r="ACA14" s="49"/>
      <c r="ACB14" s="49"/>
      <c r="ACC14" s="49"/>
      <c r="ACD14" s="49"/>
      <c r="ACE14" s="49"/>
      <c r="ACF14" s="49"/>
      <c r="ACG14" s="49"/>
      <c r="ACH14" s="49"/>
      <c r="ACI14" s="49"/>
      <c r="ACJ14" s="49"/>
      <c r="ACK14" s="49"/>
      <c r="ACL14" s="49"/>
      <c r="ACM14" s="49"/>
      <c r="ACN14" s="49"/>
      <c r="ACO14" s="49"/>
      <c r="ACP14" s="49"/>
      <c r="ACQ14" s="49"/>
      <c r="ACR14" s="49"/>
      <c r="ACS14" s="49"/>
      <c r="ACT14" s="49"/>
      <c r="ACU14" s="49"/>
      <c r="ACV14" s="49"/>
      <c r="ACW14" s="49"/>
      <c r="ACX14" s="49"/>
      <c r="ACY14" s="49"/>
      <c r="ACZ14" s="49"/>
      <c r="ADA14" s="49"/>
      <c r="ADB14" s="49"/>
      <c r="ADC14" s="49"/>
      <c r="ADD14" s="49"/>
      <c r="ADE14" s="49"/>
      <c r="ADF14" s="49"/>
      <c r="ADG14" s="49"/>
      <c r="ADH14" s="49"/>
      <c r="ADI14" s="49"/>
      <c r="ADJ14" s="49"/>
      <c r="ADK14" s="49"/>
      <c r="ADL14" s="49"/>
      <c r="ADM14" s="49"/>
      <c r="ADN14" s="49"/>
      <c r="ADO14" s="49"/>
      <c r="ADP14" s="49"/>
      <c r="ADQ14" s="49"/>
      <c r="ADR14" s="49"/>
      <c r="ADS14" s="49"/>
      <c r="ADT14" s="49"/>
      <c r="ADU14" s="49"/>
      <c r="ADV14" s="49"/>
      <c r="ADW14" s="49"/>
      <c r="ADX14" s="49"/>
      <c r="ADY14" s="49"/>
      <c r="ADZ14" s="49"/>
      <c r="AEA14" s="49"/>
      <c r="AEB14" s="49"/>
      <c r="AEC14" s="49"/>
      <c r="AED14" s="49"/>
      <c r="AEE14" s="49"/>
      <c r="AEF14" s="49"/>
      <c r="AEG14" s="49"/>
      <c r="AEH14" s="49"/>
      <c r="AEI14" s="49"/>
      <c r="AEJ14" s="49"/>
      <c r="AEK14" s="49"/>
      <c r="AEL14" s="49"/>
      <c r="AEM14" s="49"/>
      <c r="AEN14" s="49"/>
      <c r="AEO14" s="49"/>
      <c r="AEP14" s="49"/>
      <c r="AEQ14" s="49"/>
      <c r="AER14" s="49"/>
      <c r="AES14" s="49"/>
      <c r="AET14" s="49"/>
      <c r="AEU14" s="49"/>
      <c r="AEV14" s="49"/>
      <c r="AEW14" s="49"/>
      <c r="AEX14" s="49"/>
      <c r="AEY14" s="49"/>
      <c r="AEZ14" s="49"/>
      <c r="AFA14" s="49"/>
      <c r="AFB14" s="49"/>
      <c r="AFC14" s="49"/>
      <c r="AFD14" s="49"/>
      <c r="AFE14" s="49"/>
      <c r="AFF14" s="49"/>
      <c r="AFG14" s="49"/>
      <c r="AFH14" s="49"/>
      <c r="AFI14" s="49"/>
      <c r="AFJ14" s="49"/>
      <c r="AFK14" s="49"/>
      <c r="AFL14" s="49"/>
      <c r="AFM14" s="49"/>
      <c r="AFN14" s="49"/>
      <c r="AFO14" s="49"/>
      <c r="AFP14" s="49"/>
      <c r="AFQ14" s="49"/>
      <c r="AFR14" s="49"/>
      <c r="AFS14" s="49"/>
      <c r="AFT14" s="49"/>
      <c r="AFU14" s="49"/>
      <c r="AFV14" s="49"/>
      <c r="AFW14" s="49"/>
      <c r="AFX14" s="49"/>
      <c r="AFY14" s="49"/>
      <c r="AFZ14" s="49"/>
      <c r="AGA14" s="49"/>
      <c r="AGB14" s="49"/>
      <c r="AGC14" s="49"/>
      <c r="AGD14" s="49"/>
      <c r="AGE14" s="49"/>
      <c r="AGF14" s="49"/>
      <c r="AGG14" s="49"/>
      <c r="AGH14" s="49"/>
      <c r="AGI14" s="49"/>
      <c r="AGJ14" s="49"/>
      <c r="AGK14" s="49"/>
      <c r="AGL14" s="49"/>
      <c r="AGM14" s="49"/>
      <c r="AGN14" s="49"/>
      <c r="AGO14" s="49"/>
      <c r="AGP14" s="49"/>
      <c r="AGQ14" s="49"/>
      <c r="AGR14" s="49"/>
      <c r="AGS14" s="49"/>
      <c r="AGT14" s="49"/>
      <c r="AGU14" s="49"/>
      <c r="AGV14" s="49"/>
      <c r="AGW14" s="49"/>
      <c r="AGX14" s="49"/>
      <c r="AGY14" s="49"/>
      <c r="AGZ14" s="49"/>
      <c r="AHA14" s="49"/>
      <c r="AHB14" s="49"/>
      <c r="AHC14" s="49"/>
      <c r="AHD14" s="49"/>
      <c r="AHE14" s="49"/>
      <c r="AHF14" s="49"/>
      <c r="AHG14" s="49"/>
      <c r="AHH14" s="49"/>
      <c r="AHI14" s="49"/>
      <c r="AHJ14" s="49"/>
      <c r="AHK14" s="49"/>
      <c r="AHL14" s="49"/>
      <c r="AHM14" s="49"/>
      <c r="AHN14" s="49"/>
      <c r="AHO14" s="49"/>
      <c r="AHP14" s="49"/>
      <c r="AHQ14" s="49"/>
      <c r="AHR14" s="49"/>
      <c r="AHS14" s="49"/>
      <c r="AHT14" s="49"/>
      <c r="AHU14" s="49"/>
      <c r="AHV14" s="49"/>
      <c r="AHW14" s="49"/>
      <c r="AHX14" s="49"/>
      <c r="AHY14" s="49"/>
      <c r="AHZ14" s="49"/>
      <c r="AIA14" s="49"/>
      <c r="AIB14" s="49"/>
      <c r="AIC14" s="49"/>
      <c r="AID14" s="49"/>
      <c r="AIE14" s="49"/>
      <c r="AIF14" s="49"/>
      <c r="AIG14" s="49"/>
      <c r="AIH14" s="49"/>
      <c r="AII14" s="49"/>
      <c r="AIJ14" s="49"/>
      <c r="AIK14" s="49"/>
      <c r="AIL14" s="49"/>
      <c r="AIM14" s="49"/>
      <c r="AIN14" s="49"/>
      <c r="AIO14" s="49"/>
      <c r="AIP14" s="49"/>
      <c r="AIQ14" s="49"/>
      <c r="AIR14" s="49"/>
      <c r="AIS14" s="49"/>
      <c r="AIT14" s="49"/>
      <c r="AIU14" s="49"/>
      <c r="AIV14" s="49"/>
      <c r="AIW14" s="49"/>
      <c r="AIX14" s="49"/>
      <c r="AIY14" s="49"/>
      <c r="AIZ14" s="49"/>
      <c r="AJA14" s="49"/>
      <c r="AJB14" s="49"/>
      <c r="AJC14" s="49"/>
      <c r="AJD14" s="49"/>
      <c r="AJE14" s="49"/>
      <c r="AJF14" s="49"/>
      <c r="AJG14" s="49"/>
      <c r="AJH14" s="49"/>
      <c r="AJI14" s="49"/>
      <c r="AJJ14" s="49"/>
      <c r="AJK14" s="49"/>
      <c r="AJL14" s="49"/>
      <c r="AJM14" s="49"/>
      <c r="AJN14" s="49"/>
      <c r="AJO14" s="49"/>
      <c r="AJP14" s="49"/>
      <c r="AJQ14" s="49"/>
      <c r="AJR14" s="49"/>
      <c r="AJS14" s="49"/>
      <c r="AJT14" s="49"/>
      <c r="AJU14" s="49"/>
      <c r="AJV14" s="49"/>
      <c r="AJW14" s="49"/>
      <c r="AJX14" s="49"/>
      <c r="AJY14" s="49"/>
      <c r="AJZ14" s="49"/>
      <c r="AKA14" s="49"/>
      <c r="AKB14" s="49"/>
      <c r="AKC14" s="49"/>
      <c r="AKD14" s="49"/>
      <c r="AKE14" s="49"/>
      <c r="AKF14" s="49"/>
      <c r="AKG14" s="49"/>
      <c r="AKH14" s="49"/>
      <c r="AKI14" s="49"/>
      <c r="AKJ14" s="49"/>
      <c r="AKK14" s="49"/>
      <c r="AKL14" s="49"/>
      <c r="AKM14" s="49"/>
      <c r="AKN14" s="49"/>
      <c r="AKO14" s="49"/>
      <c r="AKP14" s="49"/>
      <c r="AKQ14" s="49"/>
      <c r="AKR14" s="49"/>
      <c r="AKS14" s="49"/>
      <c r="AKT14" s="49"/>
      <c r="AKU14" s="49"/>
      <c r="AKV14" s="49"/>
      <c r="AKW14" s="49"/>
      <c r="AKX14" s="49"/>
      <c r="AKY14" s="49"/>
      <c r="AKZ14" s="49"/>
      <c r="ALA14" s="49"/>
      <c r="ALB14" s="49"/>
      <c r="ALC14" s="49"/>
      <c r="ALD14" s="49"/>
      <c r="ALE14" s="49"/>
      <c r="ALF14" s="49"/>
      <c r="ALG14" s="49"/>
      <c r="ALH14" s="49"/>
      <c r="ALI14" s="49"/>
      <c r="ALJ14" s="49"/>
      <c r="ALK14" s="49"/>
      <c r="ALL14" s="49"/>
      <c r="ALM14" s="49"/>
      <c r="ALN14" s="49"/>
      <c r="ALO14" s="49"/>
      <c r="ALP14" s="49"/>
      <c r="ALQ14" s="49"/>
      <c r="ALR14" s="49"/>
      <c r="ALS14" s="49"/>
      <c r="ALT14" s="49"/>
      <c r="ALU14" s="49"/>
      <c r="ALV14" s="49"/>
      <c r="ALW14" s="49"/>
      <c r="ALX14" s="49"/>
      <c r="ALY14" s="49"/>
      <c r="ALZ14" s="49"/>
      <c r="AMA14" s="49"/>
      <c r="AMB14" s="49"/>
      <c r="AMC14" s="49"/>
      <c r="AMD14" s="49"/>
      <c r="AME14" s="49"/>
      <c r="AMF14" s="49"/>
      <c r="AMG14" s="49"/>
      <c r="AMH14" s="49"/>
      <c r="AMI14" s="49"/>
      <c r="AMJ14" s="49"/>
      <c r="AMK14" s="49"/>
    </row>
    <row r="15" spans="1:1025" x14ac:dyDescent="0.2">
      <c r="A15" s="57">
        <v>1</v>
      </c>
      <c r="B15" s="58">
        <v>2</v>
      </c>
      <c r="C15" s="58">
        <v>3</v>
      </c>
      <c r="D15" s="58">
        <v>4</v>
      </c>
      <c r="E15" s="58">
        <v>5</v>
      </c>
      <c r="F15" s="58">
        <v>6</v>
      </c>
      <c r="G15" s="58">
        <v>7</v>
      </c>
      <c r="H15" s="58">
        <v>8</v>
      </c>
      <c r="I15" s="58">
        <v>9</v>
      </c>
      <c r="J15" s="58">
        <v>10</v>
      </c>
      <c r="K15" s="58">
        <v>11</v>
      </c>
      <c r="L15" s="58">
        <v>12</v>
      </c>
      <c r="M15" s="58">
        <v>13</v>
      </c>
      <c r="N15" s="58">
        <v>14</v>
      </c>
      <c r="O15" s="58">
        <v>15</v>
      </c>
      <c r="P15" s="58">
        <v>16</v>
      </c>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c r="LA15" s="49"/>
      <c r="LB15" s="49"/>
      <c r="LC15" s="49"/>
      <c r="LD15" s="49"/>
      <c r="LE15" s="49"/>
      <c r="LF15" s="49"/>
      <c r="LG15" s="49"/>
      <c r="LH15" s="49"/>
      <c r="LI15" s="49"/>
      <c r="LJ15" s="49"/>
      <c r="LK15" s="49"/>
      <c r="LL15" s="49"/>
      <c r="LM15" s="49"/>
      <c r="LN15" s="49"/>
      <c r="LO15" s="49"/>
      <c r="LP15" s="49"/>
      <c r="LQ15" s="49"/>
      <c r="LR15" s="49"/>
      <c r="LS15" s="49"/>
      <c r="LT15" s="49"/>
      <c r="LU15" s="49"/>
      <c r="LV15" s="49"/>
      <c r="LW15" s="49"/>
      <c r="LX15" s="49"/>
      <c r="LY15" s="49"/>
      <c r="LZ15" s="49"/>
      <c r="MA15" s="49"/>
      <c r="MB15" s="49"/>
      <c r="MC15" s="49"/>
      <c r="MD15" s="49"/>
      <c r="ME15" s="49"/>
      <c r="MF15" s="49"/>
      <c r="MG15" s="49"/>
      <c r="MH15" s="49"/>
      <c r="MI15" s="49"/>
      <c r="MJ15" s="49"/>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c r="NK15" s="49"/>
      <c r="NL15" s="49"/>
      <c r="NM15" s="49"/>
      <c r="NN15" s="49"/>
      <c r="NO15" s="49"/>
      <c r="NP15" s="49"/>
      <c r="NQ15" s="49"/>
      <c r="NR15" s="49"/>
      <c r="NS15" s="49"/>
      <c r="NT15" s="49"/>
      <c r="NU15" s="49"/>
      <c r="NV15" s="49"/>
      <c r="NW15" s="49"/>
      <c r="NX15" s="49"/>
      <c r="NY15" s="49"/>
      <c r="NZ15" s="49"/>
      <c r="OA15" s="49"/>
      <c r="OB15" s="49"/>
      <c r="OC15" s="49"/>
      <c r="OD15" s="49"/>
      <c r="OE15" s="49"/>
      <c r="OF15" s="49"/>
      <c r="OG15" s="49"/>
      <c r="OH15" s="49"/>
      <c r="OI15" s="49"/>
      <c r="OJ15" s="49"/>
      <c r="OK15" s="49"/>
      <c r="OL15" s="49"/>
      <c r="OM15" s="49"/>
      <c r="ON15" s="49"/>
      <c r="OO15" s="49"/>
      <c r="OP15" s="49"/>
      <c r="OQ15" s="49"/>
      <c r="OR15" s="49"/>
      <c r="OS15" s="49"/>
      <c r="OT15" s="49"/>
      <c r="OU15" s="49"/>
      <c r="OV15" s="49"/>
      <c r="OW15" s="49"/>
      <c r="OX15" s="49"/>
      <c r="OY15" s="49"/>
      <c r="OZ15" s="49"/>
      <c r="PA15" s="49"/>
      <c r="PB15" s="49"/>
      <c r="PC15" s="49"/>
      <c r="PD15" s="49"/>
      <c r="PE15" s="49"/>
      <c r="PF15" s="49"/>
      <c r="PG15" s="49"/>
      <c r="PH15" s="49"/>
      <c r="PI15" s="49"/>
      <c r="PJ15" s="49"/>
      <c r="PK15" s="49"/>
      <c r="PL15" s="49"/>
      <c r="PM15" s="49"/>
      <c r="PN15" s="49"/>
      <c r="PO15" s="49"/>
      <c r="PP15" s="49"/>
      <c r="PQ15" s="49"/>
      <c r="PR15" s="49"/>
      <c r="PS15" s="49"/>
      <c r="PT15" s="49"/>
      <c r="PU15" s="49"/>
      <c r="PV15" s="49"/>
      <c r="PW15" s="49"/>
      <c r="PX15" s="49"/>
      <c r="PY15" s="49"/>
      <c r="PZ15" s="49"/>
      <c r="QA15" s="49"/>
      <c r="QB15" s="49"/>
      <c r="QC15" s="49"/>
      <c r="QD15" s="49"/>
      <c r="QE15" s="49"/>
      <c r="QF15" s="49"/>
      <c r="QG15" s="49"/>
      <c r="QH15" s="49"/>
      <c r="QI15" s="49"/>
      <c r="QJ15" s="49"/>
      <c r="QK15" s="49"/>
      <c r="QL15" s="49"/>
      <c r="QM15" s="49"/>
      <c r="QN15" s="49"/>
      <c r="QO15" s="49"/>
      <c r="QP15" s="49"/>
      <c r="QQ15" s="49"/>
      <c r="QR15" s="49"/>
      <c r="QS15" s="49"/>
      <c r="QT15" s="49"/>
      <c r="QU15" s="49"/>
      <c r="QV15" s="49"/>
      <c r="QW15" s="49"/>
      <c r="QX15" s="49"/>
      <c r="QY15" s="49"/>
      <c r="QZ15" s="49"/>
      <c r="RA15" s="49"/>
      <c r="RB15" s="49"/>
      <c r="RC15" s="49"/>
      <c r="RD15" s="49"/>
      <c r="RE15" s="49"/>
      <c r="RF15" s="49"/>
      <c r="RG15" s="49"/>
      <c r="RH15" s="49"/>
      <c r="RI15" s="49"/>
      <c r="RJ15" s="49"/>
      <c r="RK15" s="49"/>
      <c r="RL15" s="49"/>
      <c r="RM15" s="49"/>
      <c r="RN15" s="49"/>
      <c r="RO15" s="49"/>
      <c r="RP15" s="49"/>
      <c r="RQ15" s="49"/>
      <c r="RR15" s="49"/>
      <c r="RS15" s="49"/>
      <c r="RT15" s="49"/>
      <c r="RU15" s="49"/>
      <c r="RV15" s="49"/>
      <c r="RW15" s="49"/>
      <c r="RX15" s="49"/>
      <c r="RY15" s="49"/>
      <c r="RZ15" s="49"/>
      <c r="SA15" s="49"/>
      <c r="SB15" s="49"/>
      <c r="SC15" s="49"/>
      <c r="SD15" s="49"/>
      <c r="SE15" s="49"/>
      <c r="SF15" s="49"/>
      <c r="SG15" s="49"/>
      <c r="SH15" s="49"/>
      <c r="SI15" s="49"/>
      <c r="SJ15" s="49"/>
      <c r="SK15" s="49"/>
      <c r="SL15" s="49"/>
      <c r="SM15" s="49"/>
      <c r="SN15" s="49"/>
      <c r="SO15" s="49"/>
      <c r="SP15" s="49"/>
      <c r="SQ15" s="49"/>
      <c r="SR15" s="49"/>
      <c r="SS15" s="49"/>
      <c r="ST15" s="49"/>
      <c r="SU15" s="49"/>
      <c r="SV15" s="49"/>
      <c r="SW15" s="49"/>
      <c r="SX15" s="49"/>
      <c r="SY15" s="49"/>
      <c r="SZ15" s="49"/>
      <c r="TA15" s="49"/>
      <c r="TB15" s="49"/>
      <c r="TC15" s="49"/>
      <c r="TD15" s="49"/>
      <c r="TE15" s="49"/>
      <c r="TF15" s="49"/>
      <c r="TG15" s="49"/>
      <c r="TH15" s="49"/>
      <c r="TI15" s="49"/>
      <c r="TJ15" s="49"/>
      <c r="TK15" s="49"/>
      <c r="TL15" s="49"/>
      <c r="TM15" s="49"/>
      <c r="TN15" s="49"/>
      <c r="TO15" s="49"/>
      <c r="TP15" s="49"/>
      <c r="TQ15" s="49"/>
      <c r="TR15" s="49"/>
      <c r="TS15" s="49"/>
      <c r="TT15" s="49"/>
      <c r="TU15" s="49"/>
      <c r="TV15" s="49"/>
      <c r="TW15" s="49"/>
      <c r="TX15" s="49"/>
      <c r="TY15" s="49"/>
      <c r="TZ15" s="49"/>
      <c r="UA15" s="49"/>
      <c r="UB15" s="49"/>
      <c r="UC15" s="49"/>
      <c r="UD15" s="49"/>
      <c r="UE15" s="49"/>
      <c r="UF15" s="49"/>
      <c r="UG15" s="49"/>
      <c r="UH15" s="49"/>
      <c r="UI15" s="49"/>
      <c r="UJ15" s="49"/>
      <c r="UK15" s="49"/>
      <c r="UL15" s="49"/>
      <c r="UM15" s="49"/>
      <c r="UN15" s="49"/>
      <c r="UO15" s="49"/>
      <c r="UP15" s="49"/>
      <c r="UQ15" s="49"/>
      <c r="UR15" s="49"/>
      <c r="US15" s="49"/>
      <c r="UT15" s="49"/>
      <c r="UU15" s="49"/>
      <c r="UV15" s="49"/>
      <c r="UW15" s="49"/>
      <c r="UX15" s="49"/>
      <c r="UY15" s="49"/>
      <c r="UZ15" s="49"/>
      <c r="VA15" s="49"/>
      <c r="VB15" s="49"/>
      <c r="VC15" s="49"/>
      <c r="VD15" s="49"/>
      <c r="VE15" s="49"/>
      <c r="VF15" s="49"/>
      <c r="VG15" s="49"/>
      <c r="VH15" s="49"/>
      <c r="VI15" s="49"/>
      <c r="VJ15" s="49"/>
      <c r="VK15" s="49"/>
      <c r="VL15" s="49"/>
      <c r="VM15" s="49"/>
      <c r="VN15" s="49"/>
      <c r="VO15" s="49"/>
      <c r="VP15" s="49"/>
      <c r="VQ15" s="49"/>
      <c r="VR15" s="49"/>
      <c r="VS15" s="49"/>
      <c r="VT15" s="49"/>
      <c r="VU15" s="49"/>
      <c r="VV15" s="49"/>
      <c r="VW15" s="49"/>
      <c r="VX15" s="49"/>
      <c r="VY15" s="49"/>
      <c r="VZ15" s="49"/>
      <c r="WA15" s="49"/>
      <c r="WB15" s="49"/>
      <c r="WC15" s="49"/>
      <c r="WD15" s="49"/>
      <c r="WE15" s="49"/>
      <c r="WF15" s="49"/>
      <c r="WG15" s="49"/>
      <c r="WH15" s="49"/>
      <c r="WI15" s="49"/>
      <c r="WJ15" s="49"/>
      <c r="WK15" s="49"/>
      <c r="WL15" s="49"/>
      <c r="WM15" s="49"/>
      <c r="WN15" s="49"/>
      <c r="WO15" s="49"/>
      <c r="WP15" s="49"/>
      <c r="WQ15" s="49"/>
      <c r="WR15" s="49"/>
      <c r="WS15" s="49"/>
      <c r="WT15" s="49"/>
      <c r="WU15" s="49"/>
      <c r="WV15" s="49"/>
      <c r="WW15" s="49"/>
      <c r="WX15" s="49"/>
      <c r="WY15" s="49"/>
      <c r="WZ15" s="49"/>
      <c r="XA15" s="49"/>
      <c r="XB15" s="49"/>
      <c r="XC15" s="49"/>
      <c r="XD15" s="49"/>
      <c r="XE15" s="49"/>
      <c r="XF15" s="49"/>
      <c r="XG15" s="49"/>
      <c r="XH15" s="49"/>
      <c r="XI15" s="49"/>
      <c r="XJ15" s="49"/>
      <c r="XK15" s="49"/>
      <c r="XL15" s="49"/>
      <c r="XM15" s="49"/>
      <c r="XN15" s="49"/>
      <c r="XO15" s="49"/>
      <c r="XP15" s="49"/>
      <c r="XQ15" s="49"/>
      <c r="XR15" s="49"/>
      <c r="XS15" s="49"/>
      <c r="XT15" s="49"/>
      <c r="XU15" s="49"/>
      <c r="XV15" s="49"/>
      <c r="XW15" s="49"/>
      <c r="XX15" s="49"/>
      <c r="XY15" s="49"/>
      <c r="XZ15" s="49"/>
      <c r="YA15" s="49"/>
      <c r="YB15" s="49"/>
      <c r="YC15" s="49"/>
      <c r="YD15" s="49"/>
      <c r="YE15" s="49"/>
      <c r="YF15" s="49"/>
      <c r="YG15" s="49"/>
      <c r="YH15" s="49"/>
      <c r="YI15" s="49"/>
      <c r="YJ15" s="49"/>
      <c r="YK15" s="49"/>
      <c r="YL15" s="49"/>
      <c r="YM15" s="49"/>
      <c r="YN15" s="49"/>
      <c r="YO15" s="49"/>
      <c r="YP15" s="49"/>
      <c r="YQ15" s="49"/>
      <c r="YR15" s="49"/>
      <c r="YS15" s="49"/>
      <c r="YT15" s="49"/>
      <c r="YU15" s="49"/>
      <c r="YV15" s="49"/>
      <c r="YW15" s="49"/>
      <c r="YX15" s="49"/>
      <c r="YY15" s="49"/>
      <c r="YZ15" s="49"/>
      <c r="ZA15" s="49"/>
      <c r="ZB15" s="49"/>
      <c r="ZC15" s="49"/>
      <c r="ZD15" s="49"/>
      <c r="ZE15" s="49"/>
      <c r="ZF15" s="49"/>
      <c r="ZG15" s="49"/>
      <c r="ZH15" s="49"/>
      <c r="ZI15" s="49"/>
      <c r="ZJ15" s="49"/>
      <c r="ZK15" s="49"/>
      <c r="ZL15" s="49"/>
      <c r="ZM15" s="49"/>
      <c r="ZN15" s="49"/>
      <c r="ZO15" s="49"/>
      <c r="ZP15" s="49"/>
      <c r="ZQ15" s="49"/>
      <c r="ZR15" s="49"/>
      <c r="ZS15" s="49"/>
      <c r="ZT15" s="49"/>
      <c r="ZU15" s="49"/>
      <c r="ZV15" s="49"/>
      <c r="ZW15" s="49"/>
      <c r="ZX15" s="49"/>
      <c r="ZY15" s="49"/>
      <c r="ZZ15" s="49"/>
      <c r="AAA15" s="49"/>
      <c r="AAB15" s="49"/>
      <c r="AAC15" s="49"/>
      <c r="AAD15" s="49"/>
      <c r="AAE15" s="49"/>
      <c r="AAF15" s="49"/>
      <c r="AAG15" s="49"/>
      <c r="AAH15" s="49"/>
      <c r="AAI15" s="49"/>
      <c r="AAJ15" s="49"/>
      <c r="AAK15" s="49"/>
      <c r="AAL15" s="49"/>
      <c r="AAM15" s="49"/>
      <c r="AAN15" s="49"/>
      <c r="AAO15" s="49"/>
      <c r="AAP15" s="49"/>
      <c r="AAQ15" s="49"/>
      <c r="AAR15" s="49"/>
      <c r="AAS15" s="49"/>
      <c r="AAT15" s="49"/>
      <c r="AAU15" s="49"/>
      <c r="AAV15" s="49"/>
      <c r="AAW15" s="49"/>
      <c r="AAX15" s="49"/>
      <c r="AAY15" s="49"/>
      <c r="AAZ15" s="49"/>
      <c r="ABA15" s="49"/>
      <c r="ABB15" s="49"/>
      <c r="ABC15" s="49"/>
      <c r="ABD15" s="49"/>
      <c r="ABE15" s="49"/>
      <c r="ABF15" s="49"/>
      <c r="ABG15" s="49"/>
      <c r="ABH15" s="49"/>
      <c r="ABI15" s="49"/>
      <c r="ABJ15" s="49"/>
      <c r="ABK15" s="49"/>
      <c r="ABL15" s="49"/>
      <c r="ABM15" s="49"/>
      <c r="ABN15" s="49"/>
      <c r="ABO15" s="49"/>
      <c r="ABP15" s="49"/>
      <c r="ABQ15" s="49"/>
      <c r="ABR15" s="49"/>
      <c r="ABS15" s="49"/>
      <c r="ABT15" s="49"/>
      <c r="ABU15" s="49"/>
      <c r="ABV15" s="49"/>
      <c r="ABW15" s="49"/>
      <c r="ABX15" s="49"/>
      <c r="ABY15" s="49"/>
      <c r="ABZ15" s="49"/>
      <c r="ACA15" s="49"/>
      <c r="ACB15" s="49"/>
      <c r="ACC15" s="49"/>
      <c r="ACD15" s="49"/>
      <c r="ACE15" s="49"/>
      <c r="ACF15" s="49"/>
      <c r="ACG15" s="49"/>
      <c r="ACH15" s="49"/>
      <c r="ACI15" s="49"/>
      <c r="ACJ15" s="49"/>
      <c r="ACK15" s="49"/>
      <c r="ACL15" s="49"/>
      <c r="ACM15" s="49"/>
      <c r="ACN15" s="49"/>
      <c r="ACO15" s="49"/>
      <c r="ACP15" s="49"/>
      <c r="ACQ15" s="49"/>
      <c r="ACR15" s="49"/>
      <c r="ACS15" s="49"/>
      <c r="ACT15" s="49"/>
      <c r="ACU15" s="49"/>
      <c r="ACV15" s="49"/>
      <c r="ACW15" s="49"/>
      <c r="ACX15" s="49"/>
      <c r="ACY15" s="49"/>
      <c r="ACZ15" s="49"/>
      <c r="ADA15" s="49"/>
      <c r="ADB15" s="49"/>
      <c r="ADC15" s="49"/>
      <c r="ADD15" s="49"/>
      <c r="ADE15" s="49"/>
      <c r="ADF15" s="49"/>
      <c r="ADG15" s="49"/>
      <c r="ADH15" s="49"/>
      <c r="ADI15" s="49"/>
      <c r="ADJ15" s="49"/>
      <c r="ADK15" s="49"/>
      <c r="ADL15" s="49"/>
      <c r="ADM15" s="49"/>
      <c r="ADN15" s="49"/>
      <c r="ADO15" s="49"/>
      <c r="ADP15" s="49"/>
      <c r="ADQ15" s="49"/>
      <c r="ADR15" s="49"/>
      <c r="ADS15" s="49"/>
      <c r="ADT15" s="49"/>
      <c r="ADU15" s="49"/>
      <c r="ADV15" s="49"/>
      <c r="ADW15" s="49"/>
      <c r="ADX15" s="49"/>
      <c r="ADY15" s="49"/>
      <c r="ADZ15" s="49"/>
      <c r="AEA15" s="49"/>
      <c r="AEB15" s="49"/>
      <c r="AEC15" s="49"/>
      <c r="AED15" s="49"/>
      <c r="AEE15" s="49"/>
      <c r="AEF15" s="49"/>
      <c r="AEG15" s="49"/>
      <c r="AEH15" s="49"/>
      <c r="AEI15" s="49"/>
      <c r="AEJ15" s="49"/>
      <c r="AEK15" s="49"/>
      <c r="AEL15" s="49"/>
      <c r="AEM15" s="49"/>
      <c r="AEN15" s="49"/>
      <c r="AEO15" s="49"/>
      <c r="AEP15" s="49"/>
      <c r="AEQ15" s="49"/>
      <c r="AER15" s="49"/>
      <c r="AES15" s="49"/>
      <c r="AET15" s="49"/>
      <c r="AEU15" s="49"/>
      <c r="AEV15" s="49"/>
      <c r="AEW15" s="49"/>
      <c r="AEX15" s="49"/>
      <c r="AEY15" s="49"/>
      <c r="AEZ15" s="49"/>
      <c r="AFA15" s="49"/>
      <c r="AFB15" s="49"/>
      <c r="AFC15" s="49"/>
      <c r="AFD15" s="49"/>
      <c r="AFE15" s="49"/>
      <c r="AFF15" s="49"/>
      <c r="AFG15" s="49"/>
      <c r="AFH15" s="49"/>
      <c r="AFI15" s="49"/>
      <c r="AFJ15" s="49"/>
      <c r="AFK15" s="49"/>
      <c r="AFL15" s="49"/>
      <c r="AFM15" s="49"/>
      <c r="AFN15" s="49"/>
      <c r="AFO15" s="49"/>
      <c r="AFP15" s="49"/>
      <c r="AFQ15" s="49"/>
      <c r="AFR15" s="49"/>
      <c r="AFS15" s="49"/>
      <c r="AFT15" s="49"/>
      <c r="AFU15" s="49"/>
      <c r="AFV15" s="49"/>
      <c r="AFW15" s="49"/>
      <c r="AFX15" s="49"/>
      <c r="AFY15" s="49"/>
      <c r="AFZ15" s="49"/>
      <c r="AGA15" s="49"/>
      <c r="AGB15" s="49"/>
      <c r="AGC15" s="49"/>
      <c r="AGD15" s="49"/>
      <c r="AGE15" s="49"/>
      <c r="AGF15" s="49"/>
      <c r="AGG15" s="49"/>
      <c r="AGH15" s="49"/>
      <c r="AGI15" s="49"/>
      <c r="AGJ15" s="49"/>
      <c r="AGK15" s="49"/>
      <c r="AGL15" s="49"/>
      <c r="AGM15" s="49"/>
      <c r="AGN15" s="49"/>
      <c r="AGO15" s="49"/>
      <c r="AGP15" s="49"/>
      <c r="AGQ15" s="49"/>
      <c r="AGR15" s="49"/>
      <c r="AGS15" s="49"/>
      <c r="AGT15" s="49"/>
      <c r="AGU15" s="49"/>
      <c r="AGV15" s="49"/>
      <c r="AGW15" s="49"/>
      <c r="AGX15" s="49"/>
      <c r="AGY15" s="49"/>
      <c r="AGZ15" s="49"/>
      <c r="AHA15" s="49"/>
      <c r="AHB15" s="49"/>
      <c r="AHC15" s="49"/>
      <c r="AHD15" s="49"/>
      <c r="AHE15" s="49"/>
      <c r="AHF15" s="49"/>
      <c r="AHG15" s="49"/>
      <c r="AHH15" s="49"/>
      <c r="AHI15" s="49"/>
      <c r="AHJ15" s="49"/>
      <c r="AHK15" s="49"/>
      <c r="AHL15" s="49"/>
      <c r="AHM15" s="49"/>
      <c r="AHN15" s="49"/>
      <c r="AHO15" s="49"/>
      <c r="AHP15" s="49"/>
      <c r="AHQ15" s="49"/>
      <c r="AHR15" s="49"/>
      <c r="AHS15" s="49"/>
      <c r="AHT15" s="49"/>
      <c r="AHU15" s="49"/>
      <c r="AHV15" s="49"/>
      <c r="AHW15" s="49"/>
      <c r="AHX15" s="49"/>
      <c r="AHY15" s="49"/>
      <c r="AHZ15" s="49"/>
      <c r="AIA15" s="49"/>
      <c r="AIB15" s="49"/>
      <c r="AIC15" s="49"/>
      <c r="AID15" s="49"/>
      <c r="AIE15" s="49"/>
      <c r="AIF15" s="49"/>
      <c r="AIG15" s="49"/>
      <c r="AIH15" s="49"/>
      <c r="AII15" s="49"/>
      <c r="AIJ15" s="49"/>
      <c r="AIK15" s="49"/>
      <c r="AIL15" s="49"/>
      <c r="AIM15" s="49"/>
      <c r="AIN15" s="49"/>
      <c r="AIO15" s="49"/>
      <c r="AIP15" s="49"/>
      <c r="AIQ15" s="49"/>
      <c r="AIR15" s="49"/>
      <c r="AIS15" s="49"/>
      <c r="AIT15" s="49"/>
      <c r="AIU15" s="49"/>
      <c r="AIV15" s="49"/>
      <c r="AIW15" s="49"/>
      <c r="AIX15" s="49"/>
      <c r="AIY15" s="49"/>
      <c r="AIZ15" s="49"/>
      <c r="AJA15" s="49"/>
      <c r="AJB15" s="49"/>
      <c r="AJC15" s="49"/>
      <c r="AJD15" s="49"/>
      <c r="AJE15" s="49"/>
      <c r="AJF15" s="49"/>
      <c r="AJG15" s="49"/>
      <c r="AJH15" s="49"/>
      <c r="AJI15" s="49"/>
      <c r="AJJ15" s="49"/>
      <c r="AJK15" s="49"/>
      <c r="AJL15" s="49"/>
      <c r="AJM15" s="49"/>
      <c r="AJN15" s="49"/>
      <c r="AJO15" s="49"/>
      <c r="AJP15" s="49"/>
      <c r="AJQ15" s="49"/>
      <c r="AJR15" s="49"/>
      <c r="AJS15" s="49"/>
      <c r="AJT15" s="49"/>
      <c r="AJU15" s="49"/>
      <c r="AJV15" s="49"/>
      <c r="AJW15" s="49"/>
      <c r="AJX15" s="49"/>
      <c r="AJY15" s="49"/>
      <c r="AJZ15" s="49"/>
      <c r="AKA15" s="49"/>
      <c r="AKB15" s="49"/>
      <c r="AKC15" s="49"/>
      <c r="AKD15" s="49"/>
      <c r="AKE15" s="49"/>
      <c r="AKF15" s="49"/>
      <c r="AKG15" s="49"/>
      <c r="AKH15" s="49"/>
      <c r="AKI15" s="49"/>
      <c r="AKJ15" s="49"/>
      <c r="AKK15" s="49"/>
      <c r="AKL15" s="49"/>
      <c r="AKM15" s="49"/>
      <c r="AKN15" s="49"/>
      <c r="AKO15" s="49"/>
      <c r="AKP15" s="49"/>
      <c r="AKQ15" s="49"/>
      <c r="AKR15" s="49"/>
      <c r="AKS15" s="49"/>
      <c r="AKT15" s="49"/>
      <c r="AKU15" s="49"/>
      <c r="AKV15" s="49"/>
      <c r="AKW15" s="49"/>
      <c r="AKX15" s="49"/>
      <c r="AKY15" s="49"/>
      <c r="AKZ15" s="49"/>
      <c r="ALA15" s="49"/>
      <c r="ALB15" s="49"/>
      <c r="ALC15" s="49"/>
      <c r="ALD15" s="49"/>
      <c r="ALE15" s="49"/>
      <c r="ALF15" s="49"/>
      <c r="ALG15" s="49"/>
      <c r="ALH15" s="49"/>
      <c r="ALI15" s="49"/>
      <c r="ALJ15" s="49"/>
      <c r="ALK15" s="49"/>
      <c r="ALL15" s="49"/>
      <c r="ALM15" s="49"/>
      <c r="ALN15" s="49"/>
      <c r="ALO15" s="49"/>
      <c r="ALP15" s="49"/>
      <c r="ALQ15" s="49"/>
      <c r="ALR15" s="49"/>
      <c r="ALS15" s="49"/>
      <c r="ALT15" s="49"/>
      <c r="ALU15" s="49"/>
      <c r="ALV15" s="49"/>
      <c r="ALW15" s="49"/>
      <c r="ALX15" s="49"/>
      <c r="ALY15" s="49"/>
      <c r="ALZ15" s="49"/>
      <c r="AMA15" s="49"/>
      <c r="AMB15" s="49"/>
      <c r="AMC15" s="49"/>
      <c r="AMD15" s="49"/>
      <c r="AME15" s="49"/>
      <c r="AMF15" s="49"/>
      <c r="AMG15" s="49"/>
      <c r="AMH15" s="49"/>
      <c r="AMI15" s="49"/>
      <c r="AMJ15" s="49"/>
      <c r="AMK15" s="49"/>
    </row>
    <row r="16" spans="1:1025" x14ac:dyDescent="0.2">
      <c r="A16" s="59">
        <v>1</v>
      </c>
      <c r="B16" s="58"/>
      <c r="C16" s="60" t="s">
        <v>122</v>
      </c>
      <c r="D16" s="58"/>
      <c r="E16" s="58"/>
      <c r="F16" s="58"/>
      <c r="G16" s="58"/>
      <c r="H16" s="58"/>
      <c r="I16" s="58"/>
      <c r="J16" s="58"/>
      <c r="K16" s="58"/>
      <c r="L16" s="58"/>
      <c r="M16" s="58"/>
      <c r="N16" s="58"/>
      <c r="O16" s="58"/>
      <c r="P16" s="58"/>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c r="LA16" s="49"/>
      <c r="LB16" s="49"/>
      <c r="LC16" s="49"/>
      <c r="LD16" s="49"/>
      <c r="LE16" s="49"/>
      <c r="LF16" s="49"/>
      <c r="LG16" s="49"/>
      <c r="LH16" s="49"/>
      <c r="LI16" s="49"/>
      <c r="LJ16" s="49"/>
      <c r="LK16" s="49"/>
      <c r="LL16" s="49"/>
      <c r="LM16" s="49"/>
      <c r="LN16" s="49"/>
      <c r="LO16" s="49"/>
      <c r="LP16" s="49"/>
      <c r="LQ16" s="49"/>
      <c r="LR16" s="49"/>
      <c r="LS16" s="49"/>
      <c r="LT16" s="49"/>
      <c r="LU16" s="49"/>
      <c r="LV16" s="49"/>
      <c r="LW16" s="49"/>
      <c r="LX16" s="49"/>
      <c r="LY16" s="49"/>
      <c r="LZ16" s="49"/>
      <c r="MA16" s="49"/>
      <c r="MB16" s="49"/>
      <c r="MC16" s="49"/>
      <c r="MD16" s="49"/>
      <c r="ME16" s="49"/>
      <c r="MF16" s="49"/>
      <c r="MG16" s="49"/>
      <c r="MH16" s="49"/>
      <c r="MI16" s="49"/>
      <c r="MJ16" s="49"/>
      <c r="MK16" s="49"/>
      <c r="ML16" s="49"/>
      <c r="MM16" s="49"/>
      <c r="MN16" s="49"/>
      <c r="MO16" s="49"/>
      <c r="MP16" s="49"/>
      <c r="MQ16" s="49"/>
      <c r="MR16" s="49"/>
      <c r="MS16" s="49"/>
      <c r="MT16" s="49"/>
      <c r="MU16" s="49"/>
      <c r="MV16" s="49"/>
      <c r="MW16" s="49"/>
      <c r="MX16" s="49"/>
      <c r="MY16" s="49"/>
      <c r="MZ16" s="49"/>
      <c r="NA16" s="49"/>
      <c r="NB16" s="49"/>
      <c r="NC16" s="49"/>
      <c r="ND16" s="49"/>
      <c r="NE16" s="49"/>
      <c r="NF16" s="49"/>
      <c r="NG16" s="49"/>
      <c r="NH16" s="49"/>
      <c r="NI16" s="49"/>
      <c r="NJ16" s="49"/>
      <c r="NK16" s="49"/>
      <c r="NL16" s="49"/>
      <c r="NM16" s="49"/>
      <c r="NN16" s="49"/>
      <c r="NO16" s="49"/>
      <c r="NP16" s="49"/>
      <c r="NQ16" s="49"/>
      <c r="NR16" s="49"/>
      <c r="NS16" s="49"/>
      <c r="NT16" s="49"/>
      <c r="NU16" s="49"/>
      <c r="NV16" s="49"/>
      <c r="NW16" s="49"/>
      <c r="NX16" s="49"/>
      <c r="NY16" s="49"/>
      <c r="NZ16" s="49"/>
      <c r="OA16" s="49"/>
      <c r="OB16" s="49"/>
      <c r="OC16" s="49"/>
      <c r="OD16" s="49"/>
      <c r="OE16" s="49"/>
      <c r="OF16" s="49"/>
      <c r="OG16" s="49"/>
      <c r="OH16" s="49"/>
      <c r="OI16" s="49"/>
      <c r="OJ16" s="49"/>
      <c r="OK16" s="49"/>
      <c r="OL16" s="49"/>
      <c r="OM16" s="49"/>
      <c r="ON16" s="49"/>
      <c r="OO16" s="49"/>
      <c r="OP16" s="49"/>
      <c r="OQ16" s="49"/>
      <c r="OR16" s="49"/>
      <c r="OS16" s="49"/>
      <c r="OT16" s="49"/>
      <c r="OU16" s="49"/>
      <c r="OV16" s="49"/>
      <c r="OW16" s="49"/>
      <c r="OX16" s="49"/>
      <c r="OY16" s="49"/>
      <c r="OZ16" s="49"/>
      <c r="PA16" s="49"/>
      <c r="PB16" s="49"/>
      <c r="PC16" s="49"/>
      <c r="PD16" s="49"/>
      <c r="PE16" s="49"/>
      <c r="PF16" s="49"/>
      <c r="PG16" s="49"/>
      <c r="PH16" s="49"/>
      <c r="PI16" s="49"/>
      <c r="PJ16" s="49"/>
      <c r="PK16" s="49"/>
      <c r="PL16" s="49"/>
      <c r="PM16" s="49"/>
      <c r="PN16" s="49"/>
      <c r="PO16" s="49"/>
      <c r="PP16" s="49"/>
      <c r="PQ16" s="49"/>
      <c r="PR16" s="49"/>
      <c r="PS16" s="49"/>
      <c r="PT16" s="49"/>
      <c r="PU16" s="49"/>
      <c r="PV16" s="49"/>
      <c r="PW16" s="49"/>
      <c r="PX16" s="49"/>
      <c r="PY16" s="49"/>
      <c r="PZ16" s="49"/>
      <c r="QA16" s="49"/>
      <c r="QB16" s="49"/>
      <c r="QC16" s="49"/>
      <c r="QD16" s="49"/>
      <c r="QE16" s="49"/>
      <c r="QF16" s="49"/>
      <c r="QG16" s="49"/>
      <c r="QH16" s="49"/>
      <c r="QI16" s="49"/>
      <c r="QJ16" s="49"/>
      <c r="QK16" s="49"/>
      <c r="QL16" s="49"/>
      <c r="QM16" s="49"/>
      <c r="QN16" s="49"/>
      <c r="QO16" s="49"/>
      <c r="QP16" s="49"/>
      <c r="QQ16" s="49"/>
      <c r="QR16" s="49"/>
      <c r="QS16" s="49"/>
      <c r="QT16" s="49"/>
      <c r="QU16" s="49"/>
      <c r="QV16" s="49"/>
      <c r="QW16" s="49"/>
      <c r="QX16" s="49"/>
      <c r="QY16" s="49"/>
      <c r="QZ16" s="49"/>
      <c r="RA16" s="49"/>
      <c r="RB16" s="49"/>
      <c r="RC16" s="49"/>
      <c r="RD16" s="49"/>
      <c r="RE16" s="49"/>
      <c r="RF16" s="49"/>
      <c r="RG16" s="49"/>
      <c r="RH16" s="49"/>
      <c r="RI16" s="49"/>
      <c r="RJ16" s="49"/>
      <c r="RK16" s="49"/>
      <c r="RL16" s="49"/>
      <c r="RM16" s="49"/>
      <c r="RN16" s="49"/>
      <c r="RO16" s="49"/>
      <c r="RP16" s="49"/>
      <c r="RQ16" s="49"/>
      <c r="RR16" s="49"/>
      <c r="RS16" s="49"/>
      <c r="RT16" s="49"/>
      <c r="RU16" s="49"/>
      <c r="RV16" s="49"/>
      <c r="RW16" s="49"/>
      <c r="RX16" s="49"/>
      <c r="RY16" s="49"/>
      <c r="RZ16" s="49"/>
      <c r="SA16" s="49"/>
      <c r="SB16" s="49"/>
      <c r="SC16" s="49"/>
      <c r="SD16" s="49"/>
      <c r="SE16" s="49"/>
      <c r="SF16" s="49"/>
      <c r="SG16" s="49"/>
      <c r="SH16" s="49"/>
      <c r="SI16" s="49"/>
      <c r="SJ16" s="49"/>
      <c r="SK16" s="49"/>
      <c r="SL16" s="49"/>
      <c r="SM16" s="49"/>
      <c r="SN16" s="49"/>
      <c r="SO16" s="49"/>
      <c r="SP16" s="49"/>
      <c r="SQ16" s="49"/>
      <c r="SR16" s="49"/>
      <c r="SS16" s="49"/>
      <c r="ST16" s="49"/>
      <c r="SU16" s="49"/>
      <c r="SV16" s="49"/>
      <c r="SW16" s="49"/>
      <c r="SX16" s="49"/>
      <c r="SY16" s="49"/>
      <c r="SZ16" s="49"/>
      <c r="TA16" s="49"/>
      <c r="TB16" s="49"/>
      <c r="TC16" s="49"/>
      <c r="TD16" s="49"/>
      <c r="TE16" s="49"/>
      <c r="TF16" s="49"/>
      <c r="TG16" s="49"/>
      <c r="TH16" s="49"/>
      <c r="TI16" s="49"/>
      <c r="TJ16" s="49"/>
      <c r="TK16" s="49"/>
      <c r="TL16" s="49"/>
      <c r="TM16" s="49"/>
      <c r="TN16" s="49"/>
      <c r="TO16" s="49"/>
      <c r="TP16" s="49"/>
      <c r="TQ16" s="49"/>
      <c r="TR16" s="49"/>
      <c r="TS16" s="49"/>
      <c r="TT16" s="49"/>
      <c r="TU16" s="49"/>
      <c r="TV16" s="49"/>
      <c r="TW16" s="49"/>
      <c r="TX16" s="49"/>
      <c r="TY16" s="49"/>
      <c r="TZ16" s="49"/>
      <c r="UA16" s="49"/>
      <c r="UB16" s="49"/>
      <c r="UC16" s="49"/>
      <c r="UD16" s="49"/>
      <c r="UE16" s="49"/>
      <c r="UF16" s="49"/>
      <c r="UG16" s="49"/>
      <c r="UH16" s="49"/>
      <c r="UI16" s="49"/>
      <c r="UJ16" s="49"/>
      <c r="UK16" s="49"/>
      <c r="UL16" s="49"/>
      <c r="UM16" s="49"/>
      <c r="UN16" s="49"/>
      <c r="UO16" s="49"/>
      <c r="UP16" s="49"/>
      <c r="UQ16" s="49"/>
      <c r="UR16" s="49"/>
      <c r="US16" s="49"/>
      <c r="UT16" s="49"/>
      <c r="UU16" s="49"/>
      <c r="UV16" s="49"/>
      <c r="UW16" s="49"/>
      <c r="UX16" s="49"/>
      <c r="UY16" s="49"/>
      <c r="UZ16" s="49"/>
      <c r="VA16" s="49"/>
      <c r="VB16" s="49"/>
      <c r="VC16" s="49"/>
      <c r="VD16" s="49"/>
      <c r="VE16" s="49"/>
      <c r="VF16" s="49"/>
      <c r="VG16" s="49"/>
      <c r="VH16" s="49"/>
      <c r="VI16" s="49"/>
      <c r="VJ16" s="49"/>
      <c r="VK16" s="49"/>
      <c r="VL16" s="49"/>
      <c r="VM16" s="49"/>
      <c r="VN16" s="49"/>
      <c r="VO16" s="49"/>
      <c r="VP16" s="49"/>
      <c r="VQ16" s="49"/>
      <c r="VR16" s="49"/>
      <c r="VS16" s="49"/>
      <c r="VT16" s="49"/>
      <c r="VU16" s="49"/>
      <c r="VV16" s="49"/>
      <c r="VW16" s="49"/>
      <c r="VX16" s="49"/>
      <c r="VY16" s="49"/>
      <c r="VZ16" s="49"/>
      <c r="WA16" s="49"/>
      <c r="WB16" s="49"/>
      <c r="WC16" s="49"/>
      <c r="WD16" s="49"/>
      <c r="WE16" s="49"/>
      <c r="WF16" s="49"/>
      <c r="WG16" s="49"/>
      <c r="WH16" s="49"/>
      <c r="WI16" s="49"/>
      <c r="WJ16" s="49"/>
      <c r="WK16" s="49"/>
      <c r="WL16" s="49"/>
      <c r="WM16" s="49"/>
      <c r="WN16" s="49"/>
      <c r="WO16" s="49"/>
      <c r="WP16" s="49"/>
      <c r="WQ16" s="49"/>
      <c r="WR16" s="49"/>
      <c r="WS16" s="49"/>
      <c r="WT16" s="49"/>
      <c r="WU16" s="49"/>
      <c r="WV16" s="49"/>
      <c r="WW16" s="49"/>
      <c r="WX16" s="49"/>
      <c r="WY16" s="49"/>
      <c r="WZ16" s="49"/>
      <c r="XA16" s="49"/>
      <c r="XB16" s="49"/>
      <c r="XC16" s="49"/>
      <c r="XD16" s="49"/>
      <c r="XE16" s="49"/>
      <c r="XF16" s="49"/>
      <c r="XG16" s="49"/>
      <c r="XH16" s="49"/>
      <c r="XI16" s="49"/>
      <c r="XJ16" s="49"/>
      <c r="XK16" s="49"/>
      <c r="XL16" s="49"/>
      <c r="XM16" s="49"/>
      <c r="XN16" s="49"/>
      <c r="XO16" s="49"/>
      <c r="XP16" s="49"/>
      <c r="XQ16" s="49"/>
      <c r="XR16" s="49"/>
      <c r="XS16" s="49"/>
      <c r="XT16" s="49"/>
      <c r="XU16" s="49"/>
      <c r="XV16" s="49"/>
      <c r="XW16" s="49"/>
      <c r="XX16" s="49"/>
      <c r="XY16" s="49"/>
      <c r="XZ16" s="49"/>
      <c r="YA16" s="49"/>
      <c r="YB16" s="49"/>
      <c r="YC16" s="49"/>
      <c r="YD16" s="49"/>
      <c r="YE16" s="49"/>
      <c r="YF16" s="49"/>
      <c r="YG16" s="49"/>
      <c r="YH16" s="49"/>
      <c r="YI16" s="49"/>
      <c r="YJ16" s="49"/>
      <c r="YK16" s="49"/>
      <c r="YL16" s="49"/>
      <c r="YM16" s="49"/>
      <c r="YN16" s="49"/>
      <c r="YO16" s="49"/>
      <c r="YP16" s="49"/>
      <c r="YQ16" s="49"/>
      <c r="YR16" s="49"/>
      <c r="YS16" s="49"/>
      <c r="YT16" s="49"/>
      <c r="YU16" s="49"/>
      <c r="YV16" s="49"/>
      <c r="YW16" s="49"/>
      <c r="YX16" s="49"/>
      <c r="YY16" s="49"/>
      <c r="YZ16" s="49"/>
      <c r="ZA16" s="49"/>
      <c r="ZB16" s="49"/>
      <c r="ZC16" s="49"/>
      <c r="ZD16" s="49"/>
      <c r="ZE16" s="49"/>
      <c r="ZF16" s="49"/>
      <c r="ZG16" s="49"/>
      <c r="ZH16" s="49"/>
      <c r="ZI16" s="49"/>
      <c r="ZJ16" s="49"/>
      <c r="ZK16" s="49"/>
      <c r="ZL16" s="49"/>
      <c r="ZM16" s="49"/>
      <c r="ZN16" s="49"/>
      <c r="ZO16" s="49"/>
      <c r="ZP16" s="49"/>
      <c r="ZQ16" s="49"/>
      <c r="ZR16" s="49"/>
      <c r="ZS16" s="49"/>
      <c r="ZT16" s="49"/>
      <c r="ZU16" s="49"/>
      <c r="ZV16" s="49"/>
      <c r="ZW16" s="49"/>
      <c r="ZX16" s="49"/>
      <c r="ZY16" s="49"/>
      <c r="ZZ16" s="49"/>
      <c r="AAA16" s="49"/>
      <c r="AAB16" s="49"/>
      <c r="AAC16" s="49"/>
      <c r="AAD16" s="49"/>
      <c r="AAE16" s="49"/>
      <c r="AAF16" s="49"/>
      <c r="AAG16" s="49"/>
      <c r="AAH16" s="49"/>
      <c r="AAI16" s="49"/>
      <c r="AAJ16" s="49"/>
      <c r="AAK16" s="49"/>
      <c r="AAL16" s="49"/>
      <c r="AAM16" s="49"/>
      <c r="AAN16" s="49"/>
      <c r="AAO16" s="49"/>
      <c r="AAP16" s="49"/>
      <c r="AAQ16" s="49"/>
      <c r="AAR16" s="49"/>
      <c r="AAS16" s="49"/>
      <c r="AAT16" s="49"/>
      <c r="AAU16" s="49"/>
      <c r="AAV16" s="49"/>
      <c r="AAW16" s="49"/>
      <c r="AAX16" s="49"/>
      <c r="AAY16" s="49"/>
      <c r="AAZ16" s="49"/>
      <c r="ABA16" s="49"/>
      <c r="ABB16" s="49"/>
      <c r="ABC16" s="49"/>
      <c r="ABD16" s="49"/>
      <c r="ABE16" s="49"/>
      <c r="ABF16" s="49"/>
      <c r="ABG16" s="49"/>
      <c r="ABH16" s="49"/>
      <c r="ABI16" s="49"/>
      <c r="ABJ16" s="49"/>
      <c r="ABK16" s="49"/>
      <c r="ABL16" s="49"/>
      <c r="ABM16" s="49"/>
      <c r="ABN16" s="49"/>
      <c r="ABO16" s="49"/>
      <c r="ABP16" s="49"/>
      <c r="ABQ16" s="49"/>
      <c r="ABR16" s="49"/>
      <c r="ABS16" s="49"/>
      <c r="ABT16" s="49"/>
      <c r="ABU16" s="49"/>
      <c r="ABV16" s="49"/>
      <c r="ABW16" s="49"/>
      <c r="ABX16" s="49"/>
      <c r="ABY16" s="49"/>
      <c r="ABZ16" s="49"/>
      <c r="ACA16" s="49"/>
      <c r="ACB16" s="49"/>
      <c r="ACC16" s="49"/>
      <c r="ACD16" s="49"/>
      <c r="ACE16" s="49"/>
      <c r="ACF16" s="49"/>
      <c r="ACG16" s="49"/>
      <c r="ACH16" s="49"/>
      <c r="ACI16" s="49"/>
      <c r="ACJ16" s="49"/>
      <c r="ACK16" s="49"/>
      <c r="ACL16" s="49"/>
      <c r="ACM16" s="49"/>
      <c r="ACN16" s="49"/>
      <c r="ACO16" s="49"/>
      <c r="ACP16" s="49"/>
      <c r="ACQ16" s="49"/>
      <c r="ACR16" s="49"/>
      <c r="ACS16" s="49"/>
      <c r="ACT16" s="49"/>
      <c r="ACU16" s="49"/>
      <c r="ACV16" s="49"/>
      <c r="ACW16" s="49"/>
      <c r="ACX16" s="49"/>
      <c r="ACY16" s="49"/>
      <c r="ACZ16" s="49"/>
      <c r="ADA16" s="49"/>
      <c r="ADB16" s="49"/>
      <c r="ADC16" s="49"/>
      <c r="ADD16" s="49"/>
      <c r="ADE16" s="49"/>
      <c r="ADF16" s="49"/>
      <c r="ADG16" s="49"/>
      <c r="ADH16" s="49"/>
      <c r="ADI16" s="49"/>
      <c r="ADJ16" s="49"/>
      <c r="ADK16" s="49"/>
      <c r="ADL16" s="49"/>
      <c r="ADM16" s="49"/>
      <c r="ADN16" s="49"/>
      <c r="ADO16" s="49"/>
      <c r="ADP16" s="49"/>
      <c r="ADQ16" s="49"/>
      <c r="ADR16" s="49"/>
      <c r="ADS16" s="49"/>
      <c r="ADT16" s="49"/>
      <c r="ADU16" s="49"/>
      <c r="ADV16" s="49"/>
      <c r="ADW16" s="49"/>
      <c r="ADX16" s="49"/>
      <c r="ADY16" s="49"/>
      <c r="ADZ16" s="49"/>
      <c r="AEA16" s="49"/>
      <c r="AEB16" s="49"/>
      <c r="AEC16" s="49"/>
      <c r="AED16" s="49"/>
      <c r="AEE16" s="49"/>
      <c r="AEF16" s="49"/>
      <c r="AEG16" s="49"/>
      <c r="AEH16" s="49"/>
      <c r="AEI16" s="49"/>
      <c r="AEJ16" s="49"/>
      <c r="AEK16" s="49"/>
      <c r="AEL16" s="49"/>
      <c r="AEM16" s="49"/>
      <c r="AEN16" s="49"/>
      <c r="AEO16" s="49"/>
      <c r="AEP16" s="49"/>
      <c r="AEQ16" s="49"/>
      <c r="AER16" s="49"/>
      <c r="AES16" s="49"/>
      <c r="AET16" s="49"/>
      <c r="AEU16" s="49"/>
      <c r="AEV16" s="49"/>
      <c r="AEW16" s="49"/>
      <c r="AEX16" s="49"/>
      <c r="AEY16" s="49"/>
      <c r="AEZ16" s="49"/>
      <c r="AFA16" s="49"/>
      <c r="AFB16" s="49"/>
      <c r="AFC16" s="49"/>
      <c r="AFD16" s="49"/>
      <c r="AFE16" s="49"/>
      <c r="AFF16" s="49"/>
      <c r="AFG16" s="49"/>
      <c r="AFH16" s="49"/>
      <c r="AFI16" s="49"/>
      <c r="AFJ16" s="49"/>
      <c r="AFK16" s="49"/>
      <c r="AFL16" s="49"/>
      <c r="AFM16" s="49"/>
      <c r="AFN16" s="49"/>
      <c r="AFO16" s="49"/>
      <c r="AFP16" s="49"/>
      <c r="AFQ16" s="49"/>
      <c r="AFR16" s="49"/>
      <c r="AFS16" s="49"/>
      <c r="AFT16" s="49"/>
      <c r="AFU16" s="49"/>
      <c r="AFV16" s="49"/>
      <c r="AFW16" s="49"/>
      <c r="AFX16" s="49"/>
      <c r="AFY16" s="49"/>
      <c r="AFZ16" s="49"/>
      <c r="AGA16" s="49"/>
      <c r="AGB16" s="49"/>
      <c r="AGC16" s="49"/>
      <c r="AGD16" s="49"/>
      <c r="AGE16" s="49"/>
      <c r="AGF16" s="49"/>
      <c r="AGG16" s="49"/>
      <c r="AGH16" s="49"/>
      <c r="AGI16" s="49"/>
      <c r="AGJ16" s="49"/>
      <c r="AGK16" s="49"/>
      <c r="AGL16" s="49"/>
      <c r="AGM16" s="49"/>
      <c r="AGN16" s="49"/>
      <c r="AGO16" s="49"/>
      <c r="AGP16" s="49"/>
      <c r="AGQ16" s="49"/>
      <c r="AGR16" s="49"/>
      <c r="AGS16" s="49"/>
      <c r="AGT16" s="49"/>
      <c r="AGU16" s="49"/>
      <c r="AGV16" s="49"/>
      <c r="AGW16" s="49"/>
      <c r="AGX16" s="49"/>
      <c r="AGY16" s="49"/>
      <c r="AGZ16" s="49"/>
      <c r="AHA16" s="49"/>
      <c r="AHB16" s="49"/>
      <c r="AHC16" s="49"/>
      <c r="AHD16" s="49"/>
      <c r="AHE16" s="49"/>
      <c r="AHF16" s="49"/>
      <c r="AHG16" s="49"/>
      <c r="AHH16" s="49"/>
      <c r="AHI16" s="49"/>
      <c r="AHJ16" s="49"/>
      <c r="AHK16" s="49"/>
      <c r="AHL16" s="49"/>
      <c r="AHM16" s="49"/>
      <c r="AHN16" s="49"/>
      <c r="AHO16" s="49"/>
      <c r="AHP16" s="49"/>
      <c r="AHQ16" s="49"/>
      <c r="AHR16" s="49"/>
      <c r="AHS16" s="49"/>
      <c r="AHT16" s="49"/>
      <c r="AHU16" s="49"/>
      <c r="AHV16" s="49"/>
      <c r="AHW16" s="49"/>
      <c r="AHX16" s="49"/>
      <c r="AHY16" s="49"/>
      <c r="AHZ16" s="49"/>
      <c r="AIA16" s="49"/>
      <c r="AIB16" s="49"/>
      <c r="AIC16" s="49"/>
      <c r="AID16" s="49"/>
      <c r="AIE16" s="49"/>
      <c r="AIF16" s="49"/>
      <c r="AIG16" s="49"/>
      <c r="AIH16" s="49"/>
      <c r="AII16" s="49"/>
      <c r="AIJ16" s="49"/>
      <c r="AIK16" s="49"/>
      <c r="AIL16" s="49"/>
      <c r="AIM16" s="49"/>
      <c r="AIN16" s="49"/>
      <c r="AIO16" s="49"/>
      <c r="AIP16" s="49"/>
      <c r="AIQ16" s="49"/>
      <c r="AIR16" s="49"/>
      <c r="AIS16" s="49"/>
      <c r="AIT16" s="49"/>
      <c r="AIU16" s="49"/>
      <c r="AIV16" s="49"/>
      <c r="AIW16" s="49"/>
      <c r="AIX16" s="49"/>
      <c r="AIY16" s="49"/>
      <c r="AIZ16" s="49"/>
      <c r="AJA16" s="49"/>
      <c r="AJB16" s="49"/>
      <c r="AJC16" s="49"/>
      <c r="AJD16" s="49"/>
      <c r="AJE16" s="49"/>
      <c r="AJF16" s="49"/>
      <c r="AJG16" s="49"/>
      <c r="AJH16" s="49"/>
      <c r="AJI16" s="49"/>
      <c r="AJJ16" s="49"/>
      <c r="AJK16" s="49"/>
      <c r="AJL16" s="49"/>
      <c r="AJM16" s="49"/>
      <c r="AJN16" s="49"/>
      <c r="AJO16" s="49"/>
      <c r="AJP16" s="49"/>
      <c r="AJQ16" s="49"/>
      <c r="AJR16" s="49"/>
      <c r="AJS16" s="49"/>
      <c r="AJT16" s="49"/>
      <c r="AJU16" s="49"/>
      <c r="AJV16" s="49"/>
      <c r="AJW16" s="49"/>
      <c r="AJX16" s="49"/>
      <c r="AJY16" s="49"/>
      <c r="AJZ16" s="49"/>
      <c r="AKA16" s="49"/>
      <c r="AKB16" s="49"/>
      <c r="AKC16" s="49"/>
      <c r="AKD16" s="49"/>
      <c r="AKE16" s="49"/>
      <c r="AKF16" s="49"/>
      <c r="AKG16" s="49"/>
      <c r="AKH16" s="49"/>
      <c r="AKI16" s="49"/>
      <c r="AKJ16" s="49"/>
      <c r="AKK16" s="49"/>
      <c r="AKL16" s="49"/>
      <c r="AKM16" s="49"/>
      <c r="AKN16" s="49"/>
      <c r="AKO16" s="49"/>
      <c r="AKP16" s="49"/>
      <c r="AKQ16" s="49"/>
      <c r="AKR16" s="49"/>
      <c r="AKS16" s="49"/>
      <c r="AKT16" s="49"/>
      <c r="AKU16" s="49"/>
      <c r="AKV16" s="49"/>
      <c r="AKW16" s="49"/>
      <c r="AKX16" s="49"/>
      <c r="AKY16" s="49"/>
      <c r="AKZ16" s="49"/>
      <c r="ALA16" s="49"/>
      <c r="ALB16" s="49"/>
      <c r="ALC16" s="49"/>
      <c r="ALD16" s="49"/>
      <c r="ALE16" s="49"/>
      <c r="ALF16" s="49"/>
      <c r="ALG16" s="49"/>
      <c r="ALH16" s="49"/>
      <c r="ALI16" s="49"/>
      <c r="ALJ16" s="49"/>
      <c r="ALK16" s="49"/>
      <c r="ALL16" s="49"/>
      <c r="ALM16" s="49"/>
      <c r="ALN16" s="49"/>
      <c r="ALO16" s="49"/>
      <c r="ALP16" s="49"/>
      <c r="ALQ16" s="49"/>
      <c r="ALR16" s="49"/>
      <c r="ALS16" s="49"/>
      <c r="ALT16" s="49"/>
      <c r="ALU16" s="49"/>
      <c r="ALV16" s="49"/>
      <c r="ALW16" s="49"/>
      <c r="ALX16" s="49"/>
      <c r="ALY16" s="49"/>
      <c r="ALZ16" s="49"/>
      <c r="AMA16" s="49"/>
      <c r="AMB16" s="49"/>
      <c r="AMC16" s="49"/>
      <c r="AMD16" s="49"/>
      <c r="AME16" s="49"/>
      <c r="AMF16" s="49"/>
      <c r="AMG16" s="49"/>
      <c r="AMH16" s="49"/>
      <c r="AMI16" s="49"/>
      <c r="AMJ16" s="49"/>
      <c r="AMK16" s="49"/>
    </row>
    <row r="17" spans="1:1025" ht="84" x14ac:dyDescent="0.2">
      <c r="A17" s="57" t="s">
        <v>21</v>
      </c>
      <c r="B17" s="58"/>
      <c r="C17" s="61" t="s">
        <v>123</v>
      </c>
      <c r="D17" s="58" t="s">
        <v>22</v>
      </c>
      <c r="E17" s="62">
        <v>1</v>
      </c>
      <c r="F17" s="62">
        <v>0</v>
      </c>
      <c r="G17" s="62">
        <v>0</v>
      </c>
      <c r="H17" s="62">
        <f>G17*F17</f>
        <v>0</v>
      </c>
      <c r="I17" s="62">
        <v>0</v>
      </c>
      <c r="J17" s="62">
        <v>0</v>
      </c>
      <c r="K17" s="62">
        <f>J17+I17+H17</f>
        <v>0</v>
      </c>
      <c r="L17" s="62">
        <f>F17*E17</f>
        <v>0</v>
      </c>
      <c r="M17" s="62">
        <f>H17*E17</f>
        <v>0</v>
      </c>
      <c r="N17" s="62">
        <f>I17*E17</f>
        <v>0</v>
      </c>
      <c r="O17" s="62">
        <f>J17*E17</f>
        <v>0</v>
      </c>
      <c r="P17" s="62">
        <f>O17+N17+M17</f>
        <v>0</v>
      </c>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c r="IY17" s="49"/>
      <c r="IZ17" s="49"/>
      <c r="JA17" s="49"/>
      <c r="JB17" s="49"/>
      <c r="JC17" s="49"/>
      <c r="JD17" s="49"/>
      <c r="JE17" s="49"/>
      <c r="JF17" s="49"/>
      <c r="JG17" s="49"/>
      <c r="JH17" s="49"/>
      <c r="JI17" s="49"/>
      <c r="JJ17" s="49"/>
      <c r="JK17" s="49"/>
      <c r="JL17" s="49"/>
      <c r="JM17" s="49"/>
      <c r="JN17" s="49"/>
      <c r="JO17" s="49"/>
      <c r="JP17" s="49"/>
      <c r="JQ17" s="49"/>
      <c r="JR17" s="49"/>
      <c r="JS17" s="49"/>
      <c r="JT17" s="49"/>
      <c r="JU17" s="49"/>
      <c r="JV17" s="49"/>
      <c r="JW17" s="49"/>
      <c r="JX17" s="49"/>
      <c r="JY17" s="49"/>
      <c r="JZ17" s="49"/>
      <c r="KA17" s="49"/>
      <c r="KB17" s="49"/>
      <c r="KC17" s="49"/>
      <c r="KD17" s="49"/>
      <c r="KE17" s="49"/>
      <c r="KF17" s="49"/>
      <c r="KG17" s="49"/>
      <c r="KH17" s="49"/>
      <c r="KI17" s="49"/>
      <c r="KJ17" s="49"/>
      <c r="KK17" s="49"/>
      <c r="KL17" s="49"/>
      <c r="KM17" s="49"/>
      <c r="KN17" s="49"/>
      <c r="KO17" s="49"/>
      <c r="KP17" s="49"/>
      <c r="KQ17" s="49"/>
      <c r="KR17" s="49"/>
      <c r="KS17" s="49"/>
      <c r="KT17" s="49"/>
      <c r="KU17" s="49"/>
      <c r="KV17" s="49"/>
      <c r="KW17" s="49"/>
      <c r="KX17" s="49"/>
      <c r="KY17" s="49"/>
      <c r="KZ17" s="49"/>
      <c r="LA17" s="49"/>
      <c r="LB17" s="49"/>
      <c r="LC17" s="49"/>
      <c r="LD17" s="49"/>
      <c r="LE17" s="49"/>
      <c r="LF17" s="49"/>
      <c r="LG17" s="49"/>
      <c r="LH17" s="49"/>
      <c r="LI17" s="49"/>
      <c r="LJ17" s="49"/>
      <c r="LK17" s="49"/>
      <c r="LL17" s="49"/>
      <c r="LM17" s="49"/>
      <c r="LN17" s="49"/>
      <c r="LO17" s="49"/>
      <c r="LP17" s="49"/>
      <c r="LQ17" s="49"/>
      <c r="LR17" s="49"/>
      <c r="LS17" s="49"/>
      <c r="LT17" s="49"/>
      <c r="LU17" s="49"/>
      <c r="LV17" s="49"/>
      <c r="LW17" s="49"/>
      <c r="LX17" s="49"/>
      <c r="LY17" s="49"/>
      <c r="LZ17" s="49"/>
      <c r="MA17" s="49"/>
      <c r="MB17" s="49"/>
      <c r="MC17" s="49"/>
      <c r="MD17" s="49"/>
      <c r="ME17" s="49"/>
      <c r="MF17" s="49"/>
      <c r="MG17" s="49"/>
      <c r="MH17" s="49"/>
      <c r="MI17" s="49"/>
      <c r="MJ17" s="49"/>
      <c r="MK17" s="49"/>
      <c r="ML17" s="49"/>
      <c r="MM17" s="49"/>
      <c r="MN17" s="49"/>
      <c r="MO17" s="49"/>
      <c r="MP17" s="49"/>
      <c r="MQ17" s="49"/>
      <c r="MR17" s="49"/>
      <c r="MS17" s="49"/>
      <c r="MT17" s="49"/>
      <c r="MU17" s="49"/>
      <c r="MV17" s="49"/>
      <c r="MW17" s="49"/>
      <c r="MX17" s="49"/>
      <c r="MY17" s="49"/>
      <c r="MZ17" s="49"/>
      <c r="NA17" s="49"/>
      <c r="NB17" s="49"/>
      <c r="NC17" s="49"/>
      <c r="ND17" s="49"/>
      <c r="NE17" s="49"/>
      <c r="NF17" s="49"/>
      <c r="NG17" s="49"/>
      <c r="NH17" s="49"/>
      <c r="NI17" s="49"/>
      <c r="NJ17" s="49"/>
      <c r="NK17" s="49"/>
      <c r="NL17" s="49"/>
      <c r="NM17" s="49"/>
      <c r="NN17" s="49"/>
      <c r="NO17" s="49"/>
      <c r="NP17" s="49"/>
      <c r="NQ17" s="49"/>
      <c r="NR17" s="49"/>
      <c r="NS17" s="49"/>
      <c r="NT17" s="49"/>
      <c r="NU17" s="49"/>
      <c r="NV17" s="49"/>
      <c r="NW17" s="49"/>
      <c r="NX17" s="49"/>
      <c r="NY17" s="49"/>
      <c r="NZ17" s="49"/>
      <c r="OA17" s="49"/>
      <c r="OB17" s="49"/>
      <c r="OC17" s="49"/>
      <c r="OD17" s="49"/>
      <c r="OE17" s="49"/>
      <c r="OF17" s="49"/>
      <c r="OG17" s="49"/>
      <c r="OH17" s="49"/>
      <c r="OI17" s="49"/>
      <c r="OJ17" s="49"/>
      <c r="OK17" s="49"/>
      <c r="OL17" s="49"/>
      <c r="OM17" s="49"/>
      <c r="ON17" s="49"/>
      <c r="OO17" s="49"/>
      <c r="OP17" s="49"/>
      <c r="OQ17" s="49"/>
      <c r="OR17" s="49"/>
      <c r="OS17" s="49"/>
      <c r="OT17" s="49"/>
      <c r="OU17" s="49"/>
      <c r="OV17" s="49"/>
      <c r="OW17" s="49"/>
      <c r="OX17" s="49"/>
      <c r="OY17" s="49"/>
      <c r="OZ17" s="49"/>
      <c r="PA17" s="49"/>
      <c r="PB17" s="49"/>
      <c r="PC17" s="49"/>
      <c r="PD17" s="49"/>
      <c r="PE17" s="49"/>
      <c r="PF17" s="49"/>
      <c r="PG17" s="49"/>
      <c r="PH17" s="49"/>
      <c r="PI17" s="49"/>
      <c r="PJ17" s="49"/>
      <c r="PK17" s="49"/>
      <c r="PL17" s="49"/>
      <c r="PM17" s="49"/>
      <c r="PN17" s="49"/>
      <c r="PO17" s="49"/>
      <c r="PP17" s="49"/>
      <c r="PQ17" s="49"/>
      <c r="PR17" s="49"/>
      <c r="PS17" s="49"/>
      <c r="PT17" s="49"/>
      <c r="PU17" s="49"/>
      <c r="PV17" s="49"/>
      <c r="PW17" s="49"/>
      <c r="PX17" s="49"/>
      <c r="PY17" s="49"/>
      <c r="PZ17" s="49"/>
      <c r="QA17" s="49"/>
      <c r="QB17" s="49"/>
      <c r="QC17" s="49"/>
      <c r="QD17" s="49"/>
      <c r="QE17" s="49"/>
      <c r="QF17" s="49"/>
      <c r="QG17" s="49"/>
      <c r="QH17" s="49"/>
      <c r="QI17" s="49"/>
      <c r="QJ17" s="49"/>
      <c r="QK17" s="49"/>
      <c r="QL17" s="49"/>
      <c r="QM17" s="49"/>
      <c r="QN17" s="49"/>
      <c r="QO17" s="49"/>
      <c r="QP17" s="49"/>
      <c r="QQ17" s="49"/>
      <c r="QR17" s="49"/>
      <c r="QS17" s="49"/>
      <c r="QT17" s="49"/>
      <c r="QU17" s="49"/>
      <c r="QV17" s="49"/>
      <c r="QW17" s="49"/>
      <c r="QX17" s="49"/>
      <c r="QY17" s="49"/>
      <c r="QZ17" s="49"/>
      <c r="RA17" s="49"/>
      <c r="RB17" s="49"/>
      <c r="RC17" s="49"/>
      <c r="RD17" s="49"/>
      <c r="RE17" s="49"/>
      <c r="RF17" s="49"/>
      <c r="RG17" s="49"/>
      <c r="RH17" s="49"/>
      <c r="RI17" s="49"/>
      <c r="RJ17" s="49"/>
      <c r="RK17" s="49"/>
      <c r="RL17" s="49"/>
      <c r="RM17" s="49"/>
      <c r="RN17" s="49"/>
      <c r="RO17" s="49"/>
      <c r="RP17" s="49"/>
      <c r="RQ17" s="49"/>
      <c r="RR17" s="49"/>
      <c r="RS17" s="49"/>
      <c r="RT17" s="49"/>
      <c r="RU17" s="49"/>
      <c r="RV17" s="49"/>
      <c r="RW17" s="49"/>
      <c r="RX17" s="49"/>
      <c r="RY17" s="49"/>
      <c r="RZ17" s="49"/>
      <c r="SA17" s="49"/>
      <c r="SB17" s="49"/>
      <c r="SC17" s="49"/>
      <c r="SD17" s="49"/>
      <c r="SE17" s="49"/>
      <c r="SF17" s="49"/>
      <c r="SG17" s="49"/>
      <c r="SH17" s="49"/>
      <c r="SI17" s="49"/>
      <c r="SJ17" s="49"/>
      <c r="SK17" s="49"/>
      <c r="SL17" s="49"/>
      <c r="SM17" s="49"/>
      <c r="SN17" s="49"/>
      <c r="SO17" s="49"/>
      <c r="SP17" s="49"/>
      <c r="SQ17" s="49"/>
      <c r="SR17" s="49"/>
      <c r="SS17" s="49"/>
      <c r="ST17" s="49"/>
      <c r="SU17" s="49"/>
      <c r="SV17" s="49"/>
      <c r="SW17" s="49"/>
      <c r="SX17" s="49"/>
      <c r="SY17" s="49"/>
      <c r="SZ17" s="49"/>
      <c r="TA17" s="49"/>
      <c r="TB17" s="49"/>
      <c r="TC17" s="49"/>
      <c r="TD17" s="49"/>
      <c r="TE17" s="49"/>
      <c r="TF17" s="49"/>
      <c r="TG17" s="49"/>
      <c r="TH17" s="49"/>
      <c r="TI17" s="49"/>
      <c r="TJ17" s="49"/>
      <c r="TK17" s="49"/>
      <c r="TL17" s="49"/>
      <c r="TM17" s="49"/>
      <c r="TN17" s="49"/>
      <c r="TO17" s="49"/>
      <c r="TP17" s="49"/>
      <c r="TQ17" s="49"/>
      <c r="TR17" s="49"/>
      <c r="TS17" s="49"/>
      <c r="TT17" s="49"/>
      <c r="TU17" s="49"/>
      <c r="TV17" s="49"/>
      <c r="TW17" s="49"/>
      <c r="TX17" s="49"/>
      <c r="TY17" s="49"/>
      <c r="TZ17" s="49"/>
      <c r="UA17" s="49"/>
      <c r="UB17" s="49"/>
      <c r="UC17" s="49"/>
      <c r="UD17" s="49"/>
      <c r="UE17" s="49"/>
      <c r="UF17" s="49"/>
      <c r="UG17" s="49"/>
      <c r="UH17" s="49"/>
      <c r="UI17" s="49"/>
      <c r="UJ17" s="49"/>
      <c r="UK17" s="49"/>
      <c r="UL17" s="49"/>
      <c r="UM17" s="49"/>
      <c r="UN17" s="49"/>
      <c r="UO17" s="49"/>
      <c r="UP17" s="49"/>
      <c r="UQ17" s="49"/>
      <c r="UR17" s="49"/>
      <c r="US17" s="49"/>
      <c r="UT17" s="49"/>
      <c r="UU17" s="49"/>
      <c r="UV17" s="49"/>
      <c r="UW17" s="49"/>
      <c r="UX17" s="49"/>
      <c r="UY17" s="49"/>
      <c r="UZ17" s="49"/>
      <c r="VA17" s="49"/>
      <c r="VB17" s="49"/>
      <c r="VC17" s="49"/>
      <c r="VD17" s="49"/>
      <c r="VE17" s="49"/>
      <c r="VF17" s="49"/>
      <c r="VG17" s="49"/>
      <c r="VH17" s="49"/>
      <c r="VI17" s="49"/>
      <c r="VJ17" s="49"/>
      <c r="VK17" s="49"/>
      <c r="VL17" s="49"/>
      <c r="VM17" s="49"/>
      <c r="VN17" s="49"/>
      <c r="VO17" s="49"/>
      <c r="VP17" s="49"/>
      <c r="VQ17" s="49"/>
      <c r="VR17" s="49"/>
      <c r="VS17" s="49"/>
      <c r="VT17" s="49"/>
      <c r="VU17" s="49"/>
      <c r="VV17" s="49"/>
      <c r="VW17" s="49"/>
      <c r="VX17" s="49"/>
      <c r="VY17" s="49"/>
      <c r="VZ17" s="49"/>
      <c r="WA17" s="49"/>
      <c r="WB17" s="49"/>
      <c r="WC17" s="49"/>
      <c r="WD17" s="49"/>
      <c r="WE17" s="49"/>
      <c r="WF17" s="49"/>
      <c r="WG17" s="49"/>
      <c r="WH17" s="49"/>
      <c r="WI17" s="49"/>
      <c r="WJ17" s="49"/>
      <c r="WK17" s="49"/>
      <c r="WL17" s="49"/>
      <c r="WM17" s="49"/>
      <c r="WN17" s="49"/>
      <c r="WO17" s="49"/>
      <c r="WP17" s="49"/>
      <c r="WQ17" s="49"/>
      <c r="WR17" s="49"/>
      <c r="WS17" s="49"/>
      <c r="WT17" s="49"/>
      <c r="WU17" s="49"/>
      <c r="WV17" s="49"/>
      <c r="WW17" s="49"/>
      <c r="WX17" s="49"/>
      <c r="WY17" s="49"/>
      <c r="WZ17" s="49"/>
      <c r="XA17" s="49"/>
      <c r="XB17" s="49"/>
      <c r="XC17" s="49"/>
      <c r="XD17" s="49"/>
      <c r="XE17" s="49"/>
      <c r="XF17" s="49"/>
      <c r="XG17" s="49"/>
      <c r="XH17" s="49"/>
      <c r="XI17" s="49"/>
      <c r="XJ17" s="49"/>
      <c r="XK17" s="49"/>
      <c r="XL17" s="49"/>
      <c r="XM17" s="49"/>
      <c r="XN17" s="49"/>
      <c r="XO17" s="49"/>
      <c r="XP17" s="49"/>
      <c r="XQ17" s="49"/>
      <c r="XR17" s="49"/>
      <c r="XS17" s="49"/>
      <c r="XT17" s="49"/>
      <c r="XU17" s="49"/>
      <c r="XV17" s="49"/>
      <c r="XW17" s="49"/>
      <c r="XX17" s="49"/>
      <c r="XY17" s="49"/>
      <c r="XZ17" s="49"/>
      <c r="YA17" s="49"/>
      <c r="YB17" s="49"/>
      <c r="YC17" s="49"/>
      <c r="YD17" s="49"/>
      <c r="YE17" s="49"/>
      <c r="YF17" s="49"/>
      <c r="YG17" s="49"/>
      <c r="YH17" s="49"/>
      <c r="YI17" s="49"/>
      <c r="YJ17" s="49"/>
      <c r="YK17" s="49"/>
      <c r="YL17" s="49"/>
      <c r="YM17" s="49"/>
      <c r="YN17" s="49"/>
      <c r="YO17" s="49"/>
      <c r="YP17" s="49"/>
      <c r="YQ17" s="49"/>
      <c r="YR17" s="49"/>
      <c r="YS17" s="49"/>
      <c r="YT17" s="49"/>
      <c r="YU17" s="49"/>
      <c r="YV17" s="49"/>
      <c r="YW17" s="49"/>
      <c r="YX17" s="49"/>
      <c r="YY17" s="49"/>
      <c r="YZ17" s="49"/>
      <c r="ZA17" s="49"/>
      <c r="ZB17" s="49"/>
      <c r="ZC17" s="49"/>
      <c r="ZD17" s="49"/>
      <c r="ZE17" s="49"/>
      <c r="ZF17" s="49"/>
      <c r="ZG17" s="49"/>
      <c r="ZH17" s="49"/>
      <c r="ZI17" s="49"/>
      <c r="ZJ17" s="49"/>
      <c r="ZK17" s="49"/>
      <c r="ZL17" s="49"/>
      <c r="ZM17" s="49"/>
      <c r="ZN17" s="49"/>
      <c r="ZO17" s="49"/>
      <c r="ZP17" s="49"/>
      <c r="ZQ17" s="49"/>
      <c r="ZR17" s="49"/>
      <c r="ZS17" s="49"/>
      <c r="ZT17" s="49"/>
      <c r="ZU17" s="49"/>
      <c r="ZV17" s="49"/>
      <c r="ZW17" s="49"/>
      <c r="ZX17" s="49"/>
      <c r="ZY17" s="49"/>
      <c r="ZZ17" s="49"/>
      <c r="AAA17" s="49"/>
      <c r="AAB17" s="49"/>
      <c r="AAC17" s="49"/>
      <c r="AAD17" s="49"/>
      <c r="AAE17" s="49"/>
      <c r="AAF17" s="49"/>
      <c r="AAG17" s="49"/>
      <c r="AAH17" s="49"/>
      <c r="AAI17" s="49"/>
      <c r="AAJ17" s="49"/>
      <c r="AAK17" s="49"/>
      <c r="AAL17" s="49"/>
      <c r="AAM17" s="49"/>
      <c r="AAN17" s="49"/>
      <c r="AAO17" s="49"/>
      <c r="AAP17" s="49"/>
      <c r="AAQ17" s="49"/>
      <c r="AAR17" s="49"/>
      <c r="AAS17" s="49"/>
      <c r="AAT17" s="49"/>
      <c r="AAU17" s="49"/>
      <c r="AAV17" s="49"/>
      <c r="AAW17" s="49"/>
      <c r="AAX17" s="49"/>
      <c r="AAY17" s="49"/>
      <c r="AAZ17" s="49"/>
      <c r="ABA17" s="49"/>
      <c r="ABB17" s="49"/>
      <c r="ABC17" s="49"/>
      <c r="ABD17" s="49"/>
      <c r="ABE17" s="49"/>
      <c r="ABF17" s="49"/>
      <c r="ABG17" s="49"/>
      <c r="ABH17" s="49"/>
      <c r="ABI17" s="49"/>
      <c r="ABJ17" s="49"/>
      <c r="ABK17" s="49"/>
      <c r="ABL17" s="49"/>
      <c r="ABM17" s="49"/>
      <c r="ABN17" s="49"/>
      <c r="ABO17" s="49"/>
      <c r="ABP17" s="49"/>
      <c r="ABQ17" s="49"/>
      <c r="ABR17" s="49"/>
      <c r="ABS17" s="49"/>
      <c r="ABT17" s="49"/>
      <c r="ABU17" s="49"/>
      <c r="ABV17" s="49"/>
      <c r="ABW17" s="49"/>
      <c r="ABX17" s="49"/>
      <c r="ABY17" s="49"/>
      <c r="ABZ17" s="49"/>
      <c r="ACA17" s="49"/>
      <c r="ACB17" s="49"/>
      <c r="ACC17" s="49"/>
      <c r="ACD17" s="49"/>
      <c r="ACE17" s="49"/>
      <c r="ACF17" s="49"/>
      <c r="ACG17" s="49"/>
      <c r="ACH17" s="49"/>
      <c r="ACI17" s="49"/>
      <c r="ACJ17" s="49"/>
      <c r="ACK17" s="49"/>
      <c r="ACL17" s="49"/>
      <c r="ACM17" s="49"/>
      <c r="ACN17" s="49"/>
      <c r="ACO17" s="49"/>
      <c r="ACP17" s="49"/>
      <c r="ACQ17" s="49"/>
      <c r="ACR17" s="49"/>
      <c r="ACS17" s="49"/>
      <c r="ACT17" s="49"/>
      <c r="ACU17" s="49"/>
      <c r="ACV17" s="49"/>
      <c r="ACW17" s="49"/>
      <c r="ACX17" s="49"/>
      <c r="ACY17" s="49"/>
      <c r="ACZ17" s="49"/>
      <c r="ADA17" s="49"/>
      <c r="ADB17" s="49"/>
      <c r="ADC17" s="49"/>
      <c r="ADD17" s="49"/>
      <c r="ADE17" s="49"/>
      <c r="ADF17" s="49"/>
      <c r="ADG17" s="49"/>
      <c r="ADH17" s="49"/>
      <c r="ADI17" s="49"/>
      <c r="ADJ17" s="49"/>
      <c r="ADK17" s="49"/>
      <c r="ADL17" s="49"/>
      <c r="ADM17" s="49"/>
      <c r="ADN17" s="49"/>
      <c r="ADO17" s="49"/>
      <c r="ADP17" s="49"/>
      <c r="ADQ17" s="49"/>
      <c r="ADR17" s="49"/>
      <c r="ADS17" s="49"/>
      <c r="ADT17" s="49"/>
      <c r="ADU17" s="49"/>
      <c r="ADV17" s="49"/>
      <c r="ADW17" s="49"/>
      <c r="ADX17" s="49"/>
      <c r="ADY17" s="49"/>
      <c r="ADZ17" s="49"/>
      <c r="AEA17" s="49"/>
      <c r="AEB17" s="49"/>
      <c r="AEC17" s="49"/>
      <c r="AED17" s="49"/>
      <c r="AEE17" s="49"/>
      <c r="AEF17" s="49"/>
      <c r="AEG17" s="49"/>
      <c r="AEH17" s="49"/>
      <c r="AEI17" s="49"/>
      <c r="AEJ17" s="49"/>
      <c r="AEK17" s="49"/>
      <c r="AEL17" s="49"/>
      <c r="AEM17" s="49"/>
      <c r="AEN17" s="49"/>
      <c r="AEO17" s="49"/>
      <c r="AEP17" s="49"/>
      <c r="AEQ17" s="49"/>
      <c r="AER17" s="49"/>
      <c r="AES17" s="49"/>
      <c r="AET17" s="49"/>
      <c r="AEU17" s="49"/>
      <c r="AEV17" s="49"/>
      <c r="AEW17" s="49"/>
      <c r="AEX17" s="49"/>
      <c r="AEY17" s="49"/>
      <c r="AEZ17" s="49"/>
      <c r="AFA17" s="49"/>
      <c r="AFB17" s="49"/>
      <c r="AFC17" s="49"/>
      <c r="AFD17" s="49"/>
      <c r="AFE17" s="49"/>
      <c r="AFF17" s="49"/>
      <c r="AFG17" s="49"/>
      <c r="AFH17" s="49"/>
      <c r="AFI17" s="49"/>
      <c r="AFJ17" s="49"/>
      <c r="AFK17" s="49"/>
      <c r="AFL17" s="49"/>
      <c r="AFM17" s="49"/>
      <c r="AFN17" s="49"/>
      <c r="AFO17" s="49"/>
      <c r="AFP17" s="49"/>
      <c r="AFQ17" s="49"/>
      <c r="AFR17" s="49"/>
      <c r="AFS17" s="49"/>
      <c r="AFT17" s="49"/>
      <c r="AFU17" s="49"/>
      <c r="AFV17" s="49"/>
      <c r="AFW17" s="49"/>
      <c r="AFX17" s="49"/>
      <c r="AFY17" s="49"/>
      <c r="AFZ17" s="49"/>
      <c r="AGA17" s="49"/>
      <c r="AGB17" s="49"/>
      <c r="AGC17" s="49"/>
      <c r="AGD17" s="49"/>
      <c r="AGE17" s="49"/>
      <c r="AGF17" s="49"/>
      <c r="AGG17" s="49"/>
      <c r="AGH17" s="49"/>
      <c r="AGI17" s="49"/>
      <c r="AGJ17" s="49"/>
      <c r="AGK17" s="49"/>
      <c r="AGL17" s="49"/>
      <c r="AGM17" s="49"/>
      <c r="AGN17" s="49"/>
      <c r="AGO17" s="49"/>
      <c r="AGP17" s="49"/>
      <c r="AGQ17" s="49"/>
      <c r="AGR17" s="49"/>
      <c r="AGS17" s="49"/>
      <c r="AGT17" s="49"/>
      <c r="AGU17" s="49"/>
      <c r="AGV17" s="49"/>
      <c r="AGW17" s="49"/>
      <c r="AGX17" s="49"/>
      <c r="AGY17" s="49"/>
      <c r="AGZ17" s="49"/>
      <c r="AHA17" s="49"/>
      <c r="AHB17" s="49"/>
      <c r="AHC17" s="49"/>
      <c r="AHD17" s="49"/>
      <c r="AHE17" s="49"/>
      <c r="AHF17" s="49"/>
      <c r="AHG17" s="49"/>
      <c r="AHH17" s="49"/>
      <c r="AHI17" s="49"/>
      <c r="AHJ17" s="49"/>
      <c r="AHK17" s="49"/>
      <c r="AHL17" s="49"/>
      <c r="AHM17" s="49"/>
      <c r="AHN17" s="49"/>
      <c r="AHO17" s="49"/>
      <c r="AHP17" s="49"/>
      <c r="AHQ17" s="49"/>
      <c r="AHR17" s="49"/>
      <c r="AHS17" s="49"/>
      <c r="AHT17" s="49"/>
      <c r="AHU17" s="49"/>
      <c r="AHV17" s="49"/>
      <c r="AHW17" s="49"/>
      <c r="AHX17" s="49"/>
      <c r="AHY17" s="49"/>
      <c r="AHZ17" s="49"/>
      <c r="AIA17" s="49"/>
      <c r="AIB17" s="49"/>
      <c r="AIC17" s="49"/>
      <c r="AID17" s="49"/>
      <c r="AIE17" s="49"/>
      <c r="AIF17" s="49"/>
      <c r="AIG17" s="49"/>
      <c r="AIH17" s="49"/>
      <c r="AII17" s="49"/>
      <c r="AIJ17" s="49"/>
      <c r="AIK17" s="49"/>
      <c r="AIL17" s="49"/>
      <c r="AIM17" s="49"/>
      <c r="AIN17" s="49"/>
      <c r="AIO17" s="49"/>
      <c r="AIP17" s="49"/>
      <c r="AIQ17" s="49"/>
      <c r="AIR17" s="49"/>
      <c r="AIS17" s="49"/>
      <c r="AIT17" s="49"/>
      <c r="AIU17" s="49"/>
      <c r="AIV17" s="49"/>
      <c r="AIW17" s="49"/>
      <c r="AIX17" s="49"/>
      <c r="AIY17" s="49"/>
      <c r="AIZ17" s="49"/>
      <c r="AJA17" s="49"/>
      <c r="AJB17" s="49"/>
      <c r="AJC17" s="49"/>
      <c r="AJD17" s="49"/>
      <c r="AJE17" s="49"/>
      <c r="AJF17" s="49"/>
      <c r="AJG17" s="49"/>
      <c r="AJH17" s="49"/>
      <c r="AJI17" s="49"/>
      <c r="AJJ17" s="49"/>
      <c r="AJK17" s="49"/>
      <c r="AJL17" s="49"/>
      <c r="AJM17" s="49"/>
      <c r="AJN17" s="49"/>
      <c r="AJO17" s="49"/>
      <c r="AJP17" s="49"/>
      <c r="AJQ17" s="49"/>
      <c r="AJR17" s="49"/>
      <c r="AJS17" s="49"/>
      <c r="AJT17" s="49"/>
      <c r="AJU17" s="49"/>
      <c r="AJV17" s="49"/>
      <c r="AJW17" s="49"/>
      <c r="AJX17" s="49"/>
      <c r="AJY17" s="49"/>
      <c r="AJZ17" s="49"/>
      <c r="AKA17" s="49"/>
      <c r="AKB17" s="49"/>
      <c r="AKC17" s="49"/>
      <c r="AKD17" s="49"/>
      <c r="AKE17" s="49"/>
      <c r="AKF17" s="49"/>
      <c r="AKG17" s="49"/>
      <c r="AKH17" s="49"/>
      <c r="AKI17" s="49"/>
      <c r="AKJ17" s="49"/>
      <c r="AKK17" s="49"/>
      <c r="AKL17" s="49"/>
      <c r="AKM17" s="49"/>
      <c r="AKN17" s="49"/>
      <c r="AKO17" s="49"/>
      <c r="AKP17" s="49"/>
      <c r="AKQ17" s="49"/>
      <c r="AKR17" s="49"/>
      <c r="AKS17" s="49"/>
      <c r="AKT17" s="49"/>
      <c r="AKU17" s="49"/>
      <c r="AKV17" s="49"/>
      <c r="AKW17" s="49"/>
      <c r="AKX17" s="49"/>
      <c r="AKY17" s="49"/>
      <c r="AKZ17" s="49"/>
      <c r="ALA17" s="49"/>
      <c r="ALB17" s="49"/>
      <c r="ALC17" s="49"/>
      <c r="ALD17" s="49"/>
      <c r="ALE17" s="49"/>
      <c r="ALF17" s="49"/>
      <c r="ALG17" s="49"/>
      <c r="ALH17" s="49"/>
      <c r="ALI17" s="49"/>
      <c r="ALJ17" s="49"/>
      <c r="ALK17" s="49"/>
      <c r="ALL17" s="49"/>
      <c r="ALM17" s="49"/>
      <c r="ALN17" s="49"/>
      <c r="ALO17" s="49"/>
      <c r="ALP17" s="49"/>
      <c r="ALQ17" s="49"/>
      <c r="ALR17" s="49"/>
      <c r="ALS17" s="49"/>
      <c r="ALT17" s="49"/>
      <c r="ALU17" s="49"/>
      <c r="ALV17" s="49"/>
      <c r="ALW17" s="49"/>
      <c r="ALX17" s="49"/>
      <c r="ALY17" s="49"/>
      <c r="ALZ17" s="49"/>
      <c r="AMA17" s="49"/>
      <c r="AMB17" s="49"/>
      <c r="AMC17" s="49"/>
      <c r="AMD17" s="49"/>
      <c r="AME17" s="49"/>
      <c r="AMF17" s="49"/>
      <c r="AMG17" s="49"/>
      <c r="AMH17" s="49"/>
      <c r="AMI17" s="49"/>
      <c r="AMJ17" s="49"/>
      <c r="AMK17" s="49"/>
    </row>
    <row r="18" spans="1:1025" x14ac:dyDescent="0.2">
      <c r="A18" s="57" t="s">
        <v>24</v>
      </c>
      <c r="B18" s="63"/>
      <c r="C18" s="64" t="s">
        <v>189</v>
      </c>
      <c r="D18" s="63" t="s">
        <v>22</v>
      </c>
      <c r="E18" s="65">
        <v>2</v>
      </c>
      <c r="F18" s="62">
        <v>0</v>
      </c>
      <c r="G18" s="62">
        <v>0</v>
      </c>
      <c r="H18" s="62">
        <f>G18*F18</f>
        <v>0</v>
      </c>
      <c r="I18" s="62">
        <v>0</v>
      </c>
      <c r="J18" s="62">
        <v>0</v>
      </c>
      <c r="K18" s="62">
        <f>J18+I18+H18</f>
        <v>0</v>
      </c>
      <c r="L18" s="62">
        <f>E18*F18</f>
        <v>0</v>
      </c>
      <c r="M18" s="62">
        <f>H18*E18</f>
        <v>0</v>
      </c>
      <c r="N18" s="62">
        <f>I18*E18</f>
        <v>0</v>
      </c>
      <c r="O18" s="62">
        <f>J18*E18</f>
        <v>0</v>
      </c>
      <c r="P18" s="62">
        <f>O18+N18+M18</f>
        <v>0</v>
      </c>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c r="IY18" s="49"/>
      <c r="IZ18" s="49"/>
      <c r="JA18" s="49"/>
      <c r="JB18" s="49"/>
      <c r="JC18" s="49"/>
      <c r="JD18" s="49"/>
      <c r="JE18" s="49"/>
      <c r="JF18" s="49"/>
      <c r="JG18" s="49"/>
      <c r="JH18" s="49"/>
      <c r="JI18" s="49"/>
      <c r="JJ18" s="49"/>
      <c r="JK18" s="49"/>
      <c r="JL18" s="49"/>
      <c r="JM18" s="49"/>
      <c r="JN18" s="49"/>
      <c r="JO18" s="49"/>
      <c r="JP18" s="49"/>
      <c r="JQ18" s="49"/>
      <c r="JR18" s="49"/>
      <c r="JS18" s="49"/>
      <c r="JT18" s="49"/>
      <c r="JU18" s="49"/>
      <c r="JV18" s="49"/>
      <c r="JW18" s="49"/>
      <c r="JX18" s="49"/>
      <c r="JY18" s="49"/>
      <c r="JZ18" s="49"/>
      <c r="KA18" s="49"/>
      <c r="KB18" s="49"/>
      <c r="KC18" s="49"/>
      <c r="KD18" s="49"/>
      <c r="KE18" s="49"/>
      <c r="KF18" s="49"/>
      <c r="KG18" s="49"/>
      <c r="KH18" s="49"/>
      <c r="KI18" s="49"/>
      <c r="KJ18" s="49"/>
      <c r="KK18" s="49"/>
      <c r="KL18" s="49"/>
      <c r="KM18" s="49"/>
      <c r="KN18" s="49"/>
      <c r="KO18" s="49"/>
      <c r="KP18" s="49"/>
      <c r="KQ18" s="49"/>
      <c r="KR18" s="49"/>
      <c r="KS18" s="49"/>
      <c r="KT18" s="49"/>
      <c r="KU18" s="49"/>
      <c r="KV18" s="49"/>
      <c r="KW18" s="49"/>
      <c r="KX18" s="49"/>
      <c r="KY18" s="49"/>
      <c r="KZ18" s="49"/>
      <c r="LA18" s="49"/>
      <c r="LB18" s="49"/>
      <c r="LC18" s="49"/>
      <c r="LD18" s="49"/>
      <c r="LE18" s="49"/>
      <c r="LF18" s="49"/>
      <c r="LG18" s="49"/>
      <c r="LH18" s="49"/>
      <c r="LI18" s="49"/>
      <c r="LJ18" s="49"/>
      <c r="LK18" s="49"/>
      <c r="LL18" s="49"/>
      <c r="LM18" s="49"/>
      <c r="LN18" s="49"/>
      <c r="LO18" s="49"/>
      <c r="LP18" s="49"/>
      <c r="LQ18" s="49"/>
      <c r="LR18" s="49"/>
      <c r="LS18" s="49"/>
      <c r="LT18" s="49"/>
      <c r="LU18" s="49"/>
      <c r="LV18" s="49"/>
      <c r="LW18" s="49"/>
      <c r="LX18" s="49"/>
      <c r="LY18" s="49"/>
      <c r="LZ18" s="49"/>
      <c r="MA18" s="49"/>
      <c r="MB18" s="49"/>
      <c r="MC18" s="49"/>
      <c r="MD18" s="49"/>
      <c r="ME18" s="49"/>
      <c r="MF18" s="49"/>
      <c r="MG18" s="49"/>
      <c r="MH18" s="49"/>
      <c r="MI18" s="49"/>
      <c r="MJ18" s="49"/>
      <c r="MK18" s="49"/>
      <c r="ML18" s="49"/>
      <c r="MM18" s="49"/>
      <c r="MN18" s="49"/>
      <c r="MO18" s="49"/>
      <c r="MP18" s="49"/>
      <c r="MQ18" s="49"/>
      <c r="MR18" s="49"/>
      <c r="MS18" s="49"/>
      <c r="MT18" s="49"/>
      <c r="MU18" s="49"/>
      <c r="MV18" s="49"/>
      <c r="MW18" s="49"/>
      <c r="MX18" s="49"/>
      <c r="MY18" s="49"/>
      <c r="MZ18" s="49"/>
      <c r="NA18" s="49"/>
      <c r="NB18" s="49"/>
      <c r="NC18" s="49"/>
      <c r="ND18" s="49"/>
      <c r="NE18" s="49"/>
      <c r="NF18" s="49"/>
      <c r="NG18" s="49"/>
      <c r="NH18" s="49"/>
      <c r="NI18" s="49"/>
      <c r="NJ18" s="49"/>
      <c r="NK18" s="49"/>
      <c r="NL18" s="49"/>
      <c r="NM18" s="49"/>
      <c r="NN18" s="49"/>
      <c r="NO18" s="49"/>
      <c r="NP18" s="49"/>
      <c r="NQ18" s="49"/>
      <c r="NR18" s="49"/>
      <c r="NS18" s="49"/>
      <c r="NT18" s="49"/>
      <c r="NU18" s="49"/>
      <c r="NV18" s="49"/>
      <c r="NW18" s="49"/>
      <c r="NX18" s="49"/>
      <c r="NY18" s="49"/>
      <c r="NZ18" s="49"/>
      <c r="OA18" s="49"/>
      <c r="OB18" s="49"/>
      <c r="OC18" s="49"/>
      <c r="OD18" s="49"/>
      <c r="OE18" s="49"/>
      <c r="OF18" s="49"/>
      <c r="OG18" s="49"/>
      <c r="OH18" s="49"/>
      <c r="OI18" s="49"/>
      <c r="OJ18" s="49"/>
      <c r="OK18" s="49"/>
      <c r="OL18" s="49"/>
      <c r="OM18" s="49"/>
      <c r="ON18" s="49"/>
      <c r="OO18" s="49"/>
      <c r="OP18" s="49"/>
      <c r="OQ18" s="49"/>
      <c r="OR18" s="49"/>
      <c r="OS18" s="49"/>
      <c r="OT18" s="49"/>
      <c r="OU18" s="49"/>
      <c r="OV18" s="49"/>
      <c r="OW18" s="49"/>
      <c r="OX18" s="49"/>
      <c r="OY18" s="49"/>
      <c r="OZ18" s="49"/>
      <c r="PA18" s="49"/>
      <c r="PB18" s="49"/>
      <c r="PC18" s="49"/>
      <c r="PD18" s="49"/>
      <c r="PE18" s="49"/>
      <c r="PF18" s="49"/>
      <c r="PG18" s="49"/>
      <c r="PH18" s="49"/>
      <c r="PI18" s="49"/>
      <c r="PJ18" s="49"/>
      <c r="PK18" s="49"/>
      <c r="PL18" s="49"/>
      <c r="PM18" s="49"/>
      <c r="PN18" s="49"/>
      <c r="PO18" s="49"/>
      <c r="PP18" s="49"/>
      <c r="PQ18" s="49"/>
      <c r="PR18" s="49"/>
      <c r="PS18" s="49"/>
      <c r="PT18" s="49"/>
      <c r="PU18" s="49"/>
      <c r="PV18" s="49"/>
      <c r="PW18" s="49"/>
      <c r="PX18" s="49"/>
      <c r="PY18" s="49"/>
      <c r="PZ18" s="49"/>
      <c r="QA18" s="49"/>
      <c r="QB18" s="49"/>
      <c r="QC18" s="49"/>
      <c r="QD18" s="49"/>
      <c r="QE18" s="49"/>
      <c r="QF18" s="49"/>
      <c r="QG18" s="49"/>
      <c r="QH18" s="49"/>
      <c r="QI18" s="49"/>
      <c r="QJ18" s="49"/>
      <c r="QK18" s="49"/>
      <c r="QL18" s="49"/>
      <c r="QM18" s="49"/>
      <c r="QN18" s="49"/>
      <c r="QO18" s="49"/>
      <c r="QP18" s="49"/>
      <c r="QQ18" s="49"/>
      <c r="QR18" s="49"/>
      <c r="QS18" s="49"/>
      <c r="QT18" s="49"/>
      <c r="QU18" s="49"/>
      <c r="QV18" s="49"/>
      <c r="QW18" s="49"/>
      <c r="QX18" s="49"/>
      <c r="QY18" s="49"/>
      <c r="QZ18" s="49"/>
      <c r="RA18" s="49"/>
      <c r="RB18" s="49"/>
      <c r="RC18" s="49"/>
      <c r="RD18" s="49"/>
      <c r="RE18" s="49"/>
      <c r="RF18" s="49"/>
      <c r="RG18" s="49"/>
      <c r="RH18" s="49"/>
      <c r="RI18" s="49"/>
      <c r="RJ18" s="49"/>
      <c r="RK18" s="49"/>
      <c r="RL18" s="49"/>
      <c r="RM18" s="49"/>
      <c r="RN18" s="49"/>
      <c r="RO18" s="49"/>
      <c r="RP18" s="49"/>
      <c r="RQ18" s="49"/>
      <c r="RR18" s="49"/>
      <c r="RS18" s="49"/>
      <c r="RT18" s="49"/>
      <c r="RU18" s="49"/>
      <c r="RV18" s="49"/>
      <c r="RW18" s="49"/>
      <c r="RX18" s="49"/>
      <c r="RY18" s="49"/>
      <c r="RZ18" s="49"/>
      <c r="SA18" s="49"/>
      <c r="SB18" s="49"/>
      <c r="SC18" s="49"/>
      <c r="SD18" s="49"/>
      <c r="SE18" s="49"/>
      <c r="SF18" s="49"/>
      <c r="SG18" s="49"/>
      <c r="SH18" s="49"/>
      <c r="SI18" s="49"/>
      <c r="SJ18" s="49"/>
      <c r="SK18" s="49"/>
      <c r="SL18" s="49"/>
      <c r="SM18" s="49"/>
      <c r="SN18" s="49"/>
      <c r="SO18" s="49"/>
      <c r="SP18" s="49"/>
      <c r="SQ18" s="49"/>
      <c r="SR18" s="49"/>
      <c r="SS18" s="49"/>
      <c r="ST18" s="49"/>
      <c r="SU18" s="49"/>
      <c r="SV18" s="49"/>
      <c r="SW18" s="49"/>
      <c r="SX18" s="49"/>
      <c r="SY18" s="49"/>
      <c r="SZ18" s="49"/>
      <c r="TA18" s="49"/>
      <c r="TB18" s="49"/>
      <c r="TC18" s="49"/>
      <c r="TD18" s="49"/>
      <c r="TE18" s="49"/>
      <c r="TF18" s="49"/>
      <c r="TG18" s="49"/>
      <c r="TH18" s="49"/>
      <c r="TI18" s="49"/>
      <c r="TJ18" s="49"/>
      <c r="TK18" s="49"/>
      <c r="TL18" s="49"/>
      <c r="TM18" s="49"/>
      <c r="TN18" s="49"/>
      <c r="TO18" s="49"/>
      <c r="TP18" s="49"/>
      <c r="TQ18" s="49"/>
      <c r="TR18" s="49"/>
      <c r="TS18" s="49"/>
      <c r="TT18" s="49"/>
      <c r="TU18" s="49"/>
      <c r="TV18" s="49"/>
      <c r="TW18" s="49"/>
      <c r="TX18" s="49"/>
      <c r="TY18" s="49"/>
      <c r="TZ18" s="49"/>
      <c r="UA18" s="49"/>
      <c r="UB18" s="49"/>
      <c r="UC18" s="49"/>
      <c r="UD18" s="49"/>
      <c r="UE18" s="49"/>
      <c r="UF18" s="49"/>
      <c r="UG18" s="49"/>
      <c r="UH18" s="49"/>
      <c r="UI18" s="49"/>
      <c r="UJ18" s="49"/>
      <c r="UK18" s="49"/>
      <c r="UL18" s="49"/>
      <c r="UM18" s="49"/>
      <c r="UN18" s="49"/>
      <c r="UO18" s="49"/>
      <c r="UP18" s="49"/>
      <c r="UQ18" s="49"/>
      <c r="UR18" s="49"/>
      <c r="US18" s="49"/>
      <c r="UT18" s="49"/>
      <c r="UU18" s="49"/>
      <c r="UV18" s="49"/>
      <c r="UW18" s="49"/>
      <c r="UX18" s="49"/>
      <c r="UY18" s="49"/>
      <c r="UZ18" s="49"/>
      <c r="VA18" s="49"/>
      <c r="VB18" s="49"/>
      <c r="VC18" s="49"/>
      <c r="VD18" s="49"/>
      <c r="VE18" s="49"/>
      <c r="VF18" s="49"/>
      <c r="VG18" s="49"/>
      <c r="VH18" s="49"/>
      <c r="VI18" s="49"/>
      <c r="VJ18" s="49"/>
      <c r="VK18" s="49"/>
      <c r="VL18" s="49"/>
      <c r="VM18" s="49"/>
      <c r="VN18" s="49"/>
      <c r="VO18" s="49"/>
      <c r="VP18" s="49"/>
      <c r="VQ18" s="49"/>
      <c r="VR18" s="49"/>
      <c r="VS18" s="49"/>
      <c r="VT18" s="49"/>
      <c r="VU18" s="49"/>
      <c r="VV18" s="49"/>
      <c r="VW18" s="49"/>
      <c r="VX18" s="49"/>
      <c r="VY18" s="49"/>
      <c r="VZ18" s="49"/>
      <c r="WA18" s="49"/>
      <c r="WB18" s="49"/>
      <c r="WC18" s="49"/>
      <c r="WD18" s="49"/>
      <c r="WE18" s="49"/>
      <c r="WF18" s="49"/>
      <c r="WG18" s="49"/>
      <c r="WH18" s="49"/>
      <c r="WI18" s="49"/>
      <c r="WJ18" s="49"/>
      <c r="WK18" s="49"/>
      <c r="WL18" s="49"/>
      <c r="WM18" s="49"/>
      <c r="WN18" s="49"/>
      <c r="WO18" s="49"/>
      <c r="WP18" s="49"/>
      <c r="WQ18" s="49"/>
      <c r="WR18" s="49"/>
      <c r="WS18" s="49"/>
      <c r="WT18" s="49"/>
      <c r="WU18" s="49"/>
      <c r="WV18" s="49"/>
      <c r="WW18" s="49"/>
      <c r="WX18" s="49"/>
      <c r="WY18" s="49"/>
      <c r="WZ18" s="49"/>
      <c r="XA18" s="49"/>
      <c r="XB18" s="49"/>
      <c r="XC18" s="49"/>
      <c r="XD18" s="49"/>
      <c r="XE18" s="49"/>
      <c r="XF18" s="49"/>
      <c r="XG18" s="49"/>
      <c r="XH18" s="49"/>
      <c r="XI18" s="49"/>
      <c r="XJ18" s="49"/>
      <c r="XK18" s="49"/>
      <c r="XL18" s="49"/>
      <c r="XM18" s="49"/>
      <c r="XN18" s="49"/>
      <c r="XO18" s="49"/>
      <c r="XP18" s="49"/>
      <c r="XQ18" s="49"/>
      <c r="XR18" s="49"/>
      <c r="XS18" s="49"/>
      <c r="XT18" s="49"/>
      <c r="XU18" s="49"/>
      <c r="XV18" s="49"/>
      <c r="XW18" s="49"/>
      <c r="XX18" s="49"/>
      <c r="XY18" s="49"/>
      <c r="XZ18" s="49"/>
      <c r="YA18" s="49"/>
      <c r="YB18" s="49"/>
      <c r="YC18" s="49"/>
      <c r="YD18" s="49"/>
      <c r="YE18" s="49"/>
      <c r="YF18" s="49"/>
      <c r="YG18" s="49"/>
      <c r="YH18" s="49"/>
      <c r="YI18" s="49"/>
      <c r="YJ18" s="49"/>
      <c r="YK18" s="49"/>
      <c r="YL18" s="49"/>
      <c r="YM18" s="49"/>
      <c r="YN18" s="49"/>
      <c r="YO18" s="49"/>
      <c r="YP18" s="49"/>
      <c r="YQ18" s="49"/>
      <c r="YR18" s="49"/>
      <c r="YS18" s="49"/>
      <c r="YT18" s="49"/>
      <c r="YU18" s="49"/>
      <c r="YV18" s="49"/>
      <c r="YW18" s="49"/>
      <c r="YX18" s="49"/>
      <c r="YY18" s="49"/>
      <c r="YZ18" s="49"/>
      <c r="ZA18" s="49"/>
      <c r="ZB18" s="49"/>
      <c r="ZC18" s="49"/>
      <c r="ZD18" s="49"/>
      <c r="ZE18" s="49"/>
      <c r="ZF18" s="49"/>
      <c r="ZG18" s="49"/>
      <c r="ZH18" s="49"/>
      <c r="ZI18" s="49"/>
      <c r="ZJ18" s="49"/>
      <c r="ZK18" s="49"/>
      <c r="ZL18" s="49"/>
      <c r="ZM18" s="49"/>
      <c r="ZN18" s="49"/>
      <c r="ZO18" s="49"/>
      <c r="ZP18" s="49"/>
      <c r="ZQ18" s="49"/>
      <c r="ZR18" s="49"/>
      <c r="ZS18" s="49"/>
      <c r="ZT18" s="49"/>
      <c r="ZU18" s="49"/>
      <c r="ZV18" s="49"/>
      <c r="ZW18" s="49"/>
      <c r="ZX18" s="49"/>
      <c r="ZY18" s="49"/>
      <c r="ZZ18" s="49"/>
      <c r="AAA18" s="49"/>
      <c r="AAB18" s="49"/>
      <c r="AAC18" s="49"/>
      <c r="AAD18" s="49"/>
      <c r="AAE18" s="49"/>
      <c r="AAF18" s="49"/>
      <c r="AAG18" s="49"/>
      <c r="AAH18" s="49"/>
      <c r="AAI18" s="49"/>
      <c r="AAJ18" s="49"/>
      <c r="AAK18" s="49"/>
      <c r="AAL18" s="49"/>
      <c r="AAM18" s="49"/>
      <c r="AAN18" s="49"/>
      <c r="AAO18" s="49"/>
      <c r="AAP18" s="49"/>
      <c r="AAQ18" s="49"/>
      <c r="AAR18" s="49"/>
      <c r="AAS18" s="49"/>
      <c r="AAT18" s="49"/>
      <c r="AAU18" s="49"/>
      <c r="AAV18" s="49"/>
      <c r="AAW18" s="49"/>
      <c r="AAX18" s="49"/>
      <c r="AAY18" s="49"/>
      <c r="AAZ18" s="49"/>
      <c r="ABA18" s="49"/>
      <c r="ABB18" s="49"/>
      <c r="ABC18" s="49"/>
      <c r="ABD18" s="49"/>
      <c r="ABE18" s="49"/>
      <c r="ABF18" s="49"/>
      <c r="ABG18" s="49"/>
      <c r="ABH18" s="49"/>
      <c r="ABI18" s="49"/>
      <c r="ABJ18" s="49"/>
      <c r="ABK18" s="49"/>
      <c r="ABL18" s="49"/>
      <c r="ABM18" s="49"/>
      <c r="ABN18" s="49"/>
      <c r="ABO18" s="49"/>
      <c r="ABP18" s="49"/>
      <c r="ABQ18" s="49"/>
      <c r="ABR18" s="49"/>
      <c r="ABS18" s="49"/>
      <c r="ABT18" s="49"/>
      <c r="ABU18" s="49"/>
      <c r="ABV18" s="49"/>
      <c r="ABW18" s="49"/>
      <c r="ABX18" s="49"/>
      <c r="ABY18" s="49"/>
      <c r="ABZ18" s="49"/>
      <c r="ACA18" s="49"/>
      <c r="ACB18" s="49"/>
      <c r="ACC18" s="49"/>
      <c r="ACD18" s="49"/>
      <c r="ACE18" s="49"/>
      <c r="ACF18" s="49"/>
      <c r="ACG18" s="49"/>
      <c r="ACH18" s="49"/>
      <c r="ACI18" s="49"/>
      <c r="ACJ18" s="49"/>
      <c r="ACK18" s="49"/>
      <c r="ACL18" s="49"/>
      <c r="ACM18" s="49"/>
      <c r="ACN18" s="49"/>
      <c r="ACO18" s="49"/>
      <c r="ACP18" s="49"/>
      <c r="ACQ18" s="49"/>
      <c r="ACR18" s="49"/>
      <c r="ACS18" s="49"/>
      <c r="ACT18" s="49"/>
      <c r="ACU18" s="49"/>
      <c r="ACV18" s="49"/>
      <c r="ACW18" s="49"/>
      <c r="ACX18" s="49"/>
      <c r="ACY18" s="49"/>
      <c r="ACZ18" s="49"/>
      <c r="ADA18" s="49"/>
      <c r="ADB18" s="49"/>
      <c r="ADC18" s="49"/>
      <c r="ADD18" s="49"/>
      <c r="ADE18" s="49"/>
      <c r="ADF18" s="49"/>
      <c r="ADG18" s="49"/>
      <c r="ADH18" s="49"/>
      <c r="ADI18" s="49"/>
      <c r="ADJ18" s="49"/>
      <c r="ADK18" s="49"/>
      <c r="ADL18" s="49"/>
      <c r="ADM18" s="49"/>
      <c r="ADN18" s="49"/>
      <c r="ADO18" s="49"/>
      <c r="ADP18" s="49"/>
      <c r="ADQ18" s="49"/>
      <c r="ADR18" s="49"/>
      <c r="ADS18" s="49"/>
      <c r="ADT18" s="49"/>
      <c r="ADU18" s="49"/>
      <c r="ADV18" s="49"/>
      <c r="ADW18" s="49"/>
      <c r="ADX18" s="49"/>
      <c r="ADY18" s="49"/>
      <c r="ADZ18" s="49"/>
      <c r="AEA18" s="49"/>
      <c r="AEB18" s="49"/>
      <c r="AEC18" s="49"/>
      <c r="AED18" s="49"/>
      <c r="AEE18" s="49"/>
      <c r="AEF18" s="49"/>
      <c r="AEG18" s="49"/>
      <c r="AEH18" s="49"/>
      <c r="AEI18" s="49"/>
      <c r="AEJ18" s="49"/>
      <c r="AEK18" s="49"/>
      <c r="AEL18" s="49"/>
      <c r="AEM18" s="49"/>
      <c r="AEN18" s="49"/>
      <c r="AEO18" s="49"/>
      <c r="AEP18" s="49"/>
      <c r="AEQ18" s="49"/>
      <c r="AER18" s="49"/>
      <c r="AES18" s="49"/>
      <c r="AET18" s="49"/>
      <c r="AEU18" s="49"/>
      <c r="AEV18" s="49"/>
      <c r="AEW18" s="49"/>
      <c r="AEX18" s="49"/>
      <c r="AEY18" s="49"/>
      <c r="AEZ18" s="49"/>
      <c r="AFA18" s="49"/>
      <c r="AFB18" s="49"/>
      <c r="AFC18" s="49"/>
      <c r="AFD18" s="49"/>
      <c r="AFE18" s="49"/>
      <c r="AFF18" s="49"/>
      <c r="AFG18" s="49"/>
      <c r="AFH18" s="49"/>
      <c r="AFI18" s="49"/>
      <c r="AFJ18" s="49"/>
      <c r="AFK18" s="49"/>
      <c r="AFL18" s="49"/>
      <c r="AFM18" s="49"/>
      <c r="AFN18" s="49"/>
      <c r="AFO18" s="49"/>
      <c r="AFP18" s="49"/>
      <c r="AFQ18" s="49"/>
      <c r="AFR18" s="49"/>
      <c r="AFS18" s="49"/>
      <c r="AFT18" s="49"/>
      <c r="AFU18" s="49"/>
      <c r="AFV18" s="49"/>
      <c r="AFW18" s="49"/>
      <c r="AFX18" s="49"/>
      <c r="AFY18" s="49"/>
      <c r="AFZ18" s="49"/>
      <c r="AGA18" s="49"/>
      <c r="AGB18" s="49"/>
      <c r="AGC18" s="49"/>
      <c r="AGD18" s="49"/>
      <c r="AGE18" s="49"/>
      <c r="AGF18" s="49"/>
      <c r="AGG18" s="49"/>
      <c r="AGH18" s="49"/>
      <c r="AGI18" s="49"/>
      <c r="AGJ18" s="49"/>
      <c r="AGK18" s="49"/>
      <c r="AGL18" s="49"/>
      <c r="AGM18" s="49"/>
      <c r="AGN18" s="49"/>
      <c r="AGO18" s="49"/>
      <c r="AGP18" s="49"/>
      <c r="AGQ18" s="49"/>
      <c r="AGR18" s="49"/>
      <c r="AGS18" s="49"/>
      <c r="AGT18" s="49"/>
      <c r="AGU18" s="49"/>
      <c r="AGV18" s="49"/>
      <c r="AGW18" s="49"/>
      <c r="AGX18" s="49"/>
      <c r="AGY18" s="49"/>
      <c r="AGZ18" s="49"/>
      <c r="AHA18" s="49"/>
      <c r="AHB18" s="49"/>
      <c r="AHC18" s="49"/>
      <c r="AHD18" s="49"/>
      <c r="AHE18" s="49"/>
      <c r="AHF18" s="49"/>
      <c r="AHG18" s="49"/>
      <c r="AHH18" s="49"/>
      <c r="AHI18" s="49"/>
      <c r="AHJ18" s="49"/>
      <c r="AHK18" s="49"/>
      <c r="AHL18" s="49"/>
      <c r="AHM18" s="49"/>
      <c r="AHN18" s="49"/>
      <c r="AHO18" s="49"/>
      <c r="AHP18" s="49"/>
      <c r="AHQ18" s="49"/>
      <c r="AHR18" s="49"/>
      <c r="AHS18" s="49"/>
      <c r="AHT18" s="49"/>
      <c r="AHU18" s="49"/>
      <c r="AHV18" s="49"/>
      <c r="AHW18" s="49"/>
      <c r="AHX18" s="49"/>
      <c r="AHY18" s="49"/>
      <c r="AHZ18" s="49"/>
      <c r="AIA18" s="49"/>
      <c r="AIB18" s="49"/>
      <c r="AIC18" s="49"/>
      <c r="AID18" s="49"/>
      <c r="AIE18" s="49"/>
      <c r="AIF18" s="49"/>
      <c r="AIG18" s="49"/>
      <c r="AIH18" s="49"/>
      <c r="AII18" s="49"/>
      <c r="AIJ18" s="49"/>
      <c r="AIK18" s="49"/>
      <c r="AIL18" s="49"/>
      <c r="AIM18" s="49"/>
      <c r="AIN18" s="49"/>
      <c r="AIO18" s="49"/>
      <c r="AIP18" s="49"/>
      <c r="AIQ18" s="49"/>
      <c r="AIR18" s="49"/>
      <c r="AIS18" s="49"/>
      <c r="AIT18" s="49"/>
      <c r="AIU18" s="49"/>
      <c r="AIV18" s="49"/>
      <c r="AIW18" s="49"/>
      <c r="AIX18" s="49"/>
      <c r="AIY18" s="49"/>
      <c r="AIZ18" s="49"/>
      <c r="AJA18" s="49"/>
      <c r="AJB18" s="49"/>
      <c r="AJC18" s="49"/>
      <c r="AJD18" s="49"/>
      <c r="AJE18" s="49"/>
      <c r="AJF18" s="49"/>
      <c r="AJG18" s="49"/>
      <c r="AJH18" s="49"/>
      <c r="AJI18" s="49"/>
      <c r="AJJ18" s="49"/>
      <c r="AJK18" s="49"/>
      <c r="AJL18" s="49"/>
      <c r="AJM18" s="49"/>
      <c r="AJN18" s="49"/>
      <c r="AJO18" s="49"/>
      <c r="AJP18" s="49"/>
      <c r="AJQ18" s="49"/>
      <c r="AJR18" s="49"/>
      <c r="AJS18" s="49"/>
      <c r="AJT18" s="49"/>
      <c r="AJU18" s="49"/>
      <c r="AJV18" s="49"/>
      <c r="AJW18" s="49"/>
      <c r="AJX18" s="49"/>
      <c r="AJY18" s="49"/>
      <c r="AJZ18" s="49"/>
      <c r="AKA18" s="49"/>
      <c r="AKB18" s="49"/>
      <c r="AKC18" s="49"/>
      <c r="AKD18" s="49"/>
      <c r="AKE18" s="49"/>
      <c r="AKF18" s="49"/>
      <c r="AKG18" s="49"/>
      <c r="AKH18" s="49"/>
      <c r="AKI18" s="49"/>
      <c r="AKJ18" s="49"/>
      <c r="AKK18" s="49"/>
      <c r="AKL18" s="49"/>
      <c r="AKM18" s="49"/>
      <c r="AKN18" s="49"/>
      <c r="AKO18" s="49"/>
      <c r="AKP18" s="49"/>
      <c r="AKQ18" s="49"/>
      <c r="AKR18" s="49"/>
      <c r="AKS18" s="49"/>
      <c r="AKT18" s="49"/>
      <c r="AKU18" s="49"/>
      <c r="AKV18" s="49"/>
      <c r="AKW18" s="49"/>
      <c r="AKX18" s="49"/>
      <c r="AKY18" s="49"/>
      <c r="AKZ18" s="49"/>
      <c r="ALA18" s="49"/>
      <c r="ALB18" s="49"/>
      <c r="ALC18" s="49"/>
      <c r="ALD18" s="49"/>
      <c r="ALE18" s="49"/>
      <c r="ALF18" s="49"/>
      <c r="ALG18" s="49"/>
      <c r="ALH18" s="49"/>
      <c r="ALI18" s="49"/>
      <c r="ALJ18" s="49"/>
      <c r="ALK18" s="49"/>
      <c r="ALL18" s="49"/>
      <c r="ALM18" s="49"/>
      <c r="ALN18" s="49"/>
      <c r="ALO18" s="49"/>
      <c r="ALP18" s="49"/>
      <c r="ALQ18" s="49"/>
      <c r="ALR18" s="49"/>
      <c r="ALS18" s="49"/>
      <c r="ALT18" s="49"/>
      <c r="ALU18" s="49"/>
      <c r="ALV18" s="49"/>
      <c r="ALW18" s="49"/>
      <c r="ALX18" s="49"/>
      <c r="ALY18" s="49"/>
      <c r="ALZ18" s="49"/>
      <c r="AMA18" s="49"/>
      <c r="AMB18" s="49"/>
      <c r="AMC18" s="49"/>
      <c r="AMD18" s="49"/>
      <c r="AME18" s="49"/>
      <c r="AMF18" s="49"/>
      <c r="AMG18" s="49"/>
      <c r="AMH18" s="49"/>
      <c r="AMI18" s="49"/>
      <c r="AMJ18" s="49"/>
      <c r="AMK18" s="49"/>
    </row>
    <row r="19" spans="1:1025" s="68" customFormat="1" ht="24" x14ac:dyDescent="0.2">
      <c r="A19" s="57" t="s">
        <v>26</v>
      </c>
      <c r="B19" s="66"/>
      <c r="C19" s="61" t="s">
        <v>190</v>
      </c>
      <c r="D19" s="66" t="s">
        <v>40</v>
      </c>
      <c r="E19" s="67">
        <v>1</v>
      </c>
      <c r="F19" s="62">
        <v>0</v>
      </c>
      <c r="G19" s="62">
        <v>0</v>
      </c>
      <c r="H19" s="62">
        <f>G19*F19</f>
        <v>0</v>
      </c>
      <c r="I19" s="62">
        <v>0</v>
      </c>
      <c r="J19" s="62">
        <v>0</v>
      </c>
      <c r="K19" s="62">
        <f>J19+I19+H19</f>
        <v>0</v>
      </c>
      <c r="L19" s="62">
        <f>E19*F19</f>
        <v>0</v>
      </c>
      <c r="M19" s="62">
        <f>H19*E19</f>
        <v>0</v>
      </c>
      <c r="N19" s="62">
        <f>I19*E19</f>
        <v>0</v>
      </c>
      <c r="O19" s="62">
        <f>J19*E19</f>
        <v>0</v>
      </c>
      <c r="P19" s="62">
        <f>O19+N19+M19</f>
        <v>0</v>
      </c>
    </row>
    <row r="20" spans="1:1025" x14ac:dyDescent="0.2">
      <c r="A20" s="59">
        <v>2</v>
      </c>
      <c r="B20" s="63"/>
      <c r="C20" s="60" t="s">
        <v>23</v>
      </c>
      <c r="D20" s="63"/>
      <c r="E20" s="65"/>
      <c r="F20" s="65"/>
      <c r="G20" s="65"/>
      <c r="H20" s="65"/>
      <c r="I20" s="65"/>
      <c r="J20" s="65"/>
      <c r="K20" s="65"/>
      <c r="L20" s="65"/>
      <c r="M20" s="67"/>
      <c r="N20" s="65"/>
      <c r="O20" s="65"/>
      <c r="P20" s="65"/>
    </row>
    <row r="21" spans="1:1025" ht="180.75" customHeight="1" x14ac:dyDescent="0.2">
      <c r="A21" s="57" t="s">
        <v>67</v>
      </c>
      <c r="B21" s="63"/>
      <c r="C21" s="64" t="s">
        <v>217</v>
      </c>
      <c r="D21" s="63" t="s">
        <v>22</v>
      </c>
      <c r="E21" s="65">
        <v>1</v>
      </c>
      <c r="F21" s="62">
        <v>0</v>
      </c>
      <c r="G21" s="62">
        <v>0</v>
      </c>
      <c r="H21" s="62">
        <f>G21*F21</f>
        <v>0</v>
      </c>
      <c r="I21" s="62">
        <v>0</v>
      </c>
      <c r="J21" s="62">
        <v>0</v>
      </c>
      <c r="K21" s="62">
        <f>J21+I21+H21</f>
        <v>0</v>
      </c>
      <c r="L21" s="62">
        <f>F21*E21</f>
        <v>0</v>
      </c>
      <c r="M21" s="62">
        <f>H21*E21</f>
        <v>0</v>
      </c>
      <c r="N21" s="62">
        <f>I21*E21</f>
        <v>0</v>
      </c>
      <c r="O21" s="62">
        <f>J21*E21</f>
        <v>0</v>
      </c>
      <c r="P21" s="62">
        <f>O21+N21+M21</f>
        <v>0</v>
      </c>
    </row>
    <row r="22" spans="1:1025" s="69" customFormat="1" ht="27.6" customHeight="1" x14ac:dyDescent="0.2">
      <c r="A22" s="57" t="s">
        <v>68</v>
      </c>
      <c r="B22" s="63"/>
      <c r="C22" s="64" t="s">
        <v>191</v>
      </c>
      <c r="D22" s="63" t="s">
        <v>22</v>
      </c>
      <c r="E22" s="65">
        <v>2</v>
      </c>
      <c r="F22" s="62">
        <v>0</v>
      </c>
      <c r="G22" s="62">
        <v>0</v>
      </c>
      <c r="H22" s="62">
        <f t="shared" ref="H22:H25" si="0">G22*F22</f>
        <v>0</v>
      </c>
      <c r="I22" s="62">
        <v>0</v>
      </c>
      <c r="J22" s="62">
        <v>0</v>
      </c>
      <c r="K22" s="62">
        <f t="shared" ref="K22:K25" si="1">J22+I22+H22</f>
        <v>0</v>
      </c>
      <c r="L22" s="62">
        <f>F22*E22</f>
        <v>0</v>
      </c>
      <c r="M22" s="62">
        <f t="shared" ref="M22:M25" si="2">H22*E22</f>
        <v>0</v>
      </c>
      <c r="N22" s="62">
        <f t="shared" ref="N22:N25" si="3">I22*E22</f>
        <v>0</v>
      </c>
      <c r="O22" s="62">
        <f t="shared" ref="O22:O25" si="4">J22*E22</f>
        <v>0</v>
      </c>
      <c r="P22" s="62">
        <f t="shared" ref="P22:P25" si="5">O22+N22+M22</f>
        <v>0</v>
      </c>
    </row>
    <row r="23" spans="1:1025" s="69" customFormat="1" ht="24" x14ac:dyDescent="0.2">
      <c r="A23" s="57" t="s">
        <v>69</v>
      </c>
      <c r="B23" s="63"/>
      <c r="C23" s="64" t="s">
        <v>192</v>
      </c>
      <c r="D23" s="63" t="s">
        <v>22</v>
      </c>
      <c r="E23" s="65">
        <v>1</v>
      </c>
      <c r="F23" s="62">
        <v>0</v>
      </c>
      <c r="G23" s="62">
        <v>0</v>
      </c>
      <c r="H23" s="62">
        <f t="shared" si="0"/>
        <v>0</v>
      </c>
      <c r="I23" s="62">
        <v>0</v>
      </c>
      <c r="J23" s="62">
        <v>0</v>
      </c>
      <c r="K23" s="62">
        <f t="shared" si="1"/>
        <v>0</v>
      </c>
      <c r="L23" s="62">
        <f t="shared" ref="L23:L25" si="6">F23*E23</f>
        <v>0</v>
      </c>
      <c r="M23" s="62">
        <f t="shared" si="2"/>
        <v>0</v>
      </c>
      <c r="N23" s="62">
        <f t="shared" si="3"/>
        <v>0</v>
      </c>
      <c r="O23" s="62">
        <f t="shared" si="4"/>
        <v>0</v>
      </c>
      <c r="P23" s="62">
        <f t="shared" si="5"/>
        <v>0</v>
      </c>
    </row>
    <row r="24" spans="1:1025" s="69" customFormat="1" ht="24" x14ac:dyDescent="0.2">
      <c r="A24" s="57" t="s">
        <v>124</v>
      </c>
      <c r="B24" s="63"/>
      <c r="C24" s="64" t="s">
        <v>193</v>
      </c>
      <c r="D24" s="63" t="s">
        <v>22</v>
      </c>
      <c r="E24" s="65">
        <v>1</v>
      </c>
      <c r="F24" s="62">
        <v>0</v>
      </c>
      <c r="G24" s="62">
        <v>0</v>
      </c>
      <c r="H24" s="62">
        <f t="shared" si="0"/>
        <v>0</v>
      </c>
      <c r="I24" s="62">
        <v>0</v>
      </c>
      <c r="J24" s="62">
        <v>0</v>
      </c>
      <c r="K24" s="62">
        <f t="shared" si="1"/>
        <v>0</v>
      </c>
      <c r="L24" s="62">
        <f t="shared" si="6"/>
        <v>0</v>
      </c>
      <c r="M24" s="62">
        <f t="shared" si="2"/>
        <v>0</v>
      </c>
      <c r="N24" s="62">
        <f t="shared" si="3"/>
        <v>0</v>
      </c>
      <c r="O24" s="62">
        <f t="shared" si="4"/>
        <v>0</v>
      </c>
      <c r="P24" s="62">
        <f t="shared" si="5"/>
        <v>0</v>
      </c>
    </row>
    <row r="25" spans="1:1025" s="69" customFormat="1" ht="12" x14ac:dyDescent="0.2">
      <c r="A25" s="57" t="s">
        <v>125</v>
      </c>
      <c r="B25" s="63"/>
      <c r="C25" s="64" t="s">
        <v>194</v>
      </c>
      <c r="D25" s="63" t="s">
        <v>22</v>
      </c>
      <c r="E25" s="65">
        <v>1</v>
      </c>
      <c r="F25" s="62">
        <v>0</v>
      </c>
      <c r="G25" s="62">
        <v>0</v>
      </c>
      <c r="H25" s="62">
        <f t="shared" si="0"/>
        <v>0</v>
      </c>
      <c r="I25" s="62">
        <v>0</v>
      </c>
      <c r="J25" s="62">
        <v>0</v>
      </c>
      <c r="K25" s="62">
        <f t="shared" si="1"/>
        <v>0</v>
      </c>
      <c r="L25" s="62">
        <f t="shared" si="6"/>
        <v>0</v>
      </c>
      <c r="M25" s="62">
        <f t="shared" si="2"/>
        <v>0</v>
      </c>
      <c r="N25" s="62">
        <f t="shared" si="3"/>
        <v>0</v>
      </c>
      <c r="O25" s="62">
        <f t="shared" si="4"/>
        <v>0</v>
      </c>
      <c r="P25" s="62">
        <f t="shared" si="5"/>
        <v>0</v>
      </c>
    </row>
    <row r="26" spans="1:1025" s="69" customFormat="1" ht="12" x14ac:dyDescent="0.2">
      <c r="A26" s="59">
        <v>3</v>
      </c>
      <c r="B26" s="63"/>
      <c r="C26" s="60" t="s">
        <v>25</v>
      </c>
      <c r="D26" s="63"/>
      <c r="E26" s="65"/>
      <c r="F26" s="65"/>
      <c r="G26" s="65"/>
      <c r="H26" s="65"/>
      <c r="I26" s="65"/>
      <c r="J26" s="65"/>
      <c r="K26" s="65"/>
      <c r="L26" s="65"/>
      <c r="M26" s="67"/>
      <c r="N26" s="65"/>
      <c r="O26" s="65"/>
      <c r="P26" s="65"/>
    </row>
    <row r="27" spans="1:1025" ht="39" customHeight="1" x14ac:dyDescent="0.2">
      <c r="A27" s="57" t="s">
        <v>71</v>
      </c>
      <c r="B27" s="63"/>
      <c r="C27" s="64" t="s">
        <v>150</v>
      </c>
      <c r="D27" s="63" t="s">
        <v>27</v>
      </c>
      <c r="E27" s="65">
        <v>0</v>
      </c>
      <c r="F27" s="65">
        <v>0</v>
      </c>
      <c r="G27" s="65">
        <v>0</v>
      </c>
      <c r="H27" s="65">
        <v>0</v>
      </c>
      <c r="I27" s="65"/>
      <c r="J27" s="65"/>
      <c r="K27" s="62">
        <f>J27+I27+H27</f>
        <v>0</v>
      </c>
      <c r="L27" s="65">
        <f>E27*F27</f>
        <v>0</v>
      </c>
      <c r="M27" s="67">
        <f>H27*E27</f>
        <v>0</v>
      </c>
      <c r="N27" s="65"/>
      <c r="O27" s="65"/>
      <c r="P27" s="65">
        <f>O27+N27+M27</f>
        <v>0</v>
      </c>
    </row>
    <row r="28" spans="1:1025" x14ac:dyDescent="0.2">
      <c r="A28" s="59">
        <v>4</v>
      </c>
      <c r="B28" s="63"/>
      <c r="C28" s="60" t="s">
        <v>58</v>
      </c>
      <c r="D28" s="63"/>
      <c r="E28" s="65"/>
      <c r="F28" s="65"/>
      <c r="G28" s="65"/>
      <c r="H28" s="65"/>
      <c r="I28" s="65"/>
      <c r="J28" s="65"/>
      <c r="K28" s="65"/>
      <c r="L28" s="65"/>
      <c r="M28" s="67"/>
      <c r="N28" s="65"/>
      <c r="O28" s="65"/>
      <c r="P28" s="65"/>
    </row>
    <row r="29" spans="1:1025" ht="24" x14ac:dyDescent="0.2">
      <c r="A29" s="57" t="s">
        <v>73</v>
      </c>
      <c r="B29" s="63"/>
      <c r="C29" s="58" t="s">
        <v>153</v>
      </c>
      <c r="D29" s="63" t="s">
        <v>22</v>
      </c>
      <c r="E29" s="65">
        <v>18</v>
      </c>
      <c r="F29" s="62">
        <v>0</v>
      </c>
      <c r="G29" s="62">
        <v>0</v>
      </c>
      <c r="H29" s="62">
        <f>G29*F29</f>
        <v>0</v>
      </c>
      <c r="I29" s="62">
        <v>0</v>
      </c>
      <c r="J29" s="62">
        <v>0</v>
      </c>
      <c r="K29" s="62">
        <f>J29+I29+H29</f>
        <v>0</v>
      </c>
      <c r="L29" s="62">
        <f>E29*F29</f>
        <v>0</v>
      </c>
      <c r="M29" s="62">
        <f>H29*E29</f>
        <v>0</v>
      </c>
      <c r="N29" s="62">
        <f>I29*E29</f>
        <v>0</v>
      </c>
      <c r="O29" s="62">
        <f>J29*E29</f>
        <v>0</v>
      </c>
      <c r="P29" s="62">
        <f>O29+N29+M29</f>
        <v>0</v>
      </c>
    </row>
    <row r="30" spans="1:1025" ht="54.6" customHeight="1" x14ac:dyDescent="0.2">
      <c r="A30" s="57" t="s">
        <v>74</v>
      </c>
      <c r="B30" s="63"/>
      <c r="C30" s="64" t="s">
        <v>154</v>
      </c>
      <c r="D30" s="63" t="s">
        <v>27</v>
      </c>
      <c r="E30" s="65">
        <v>21.34</v>
      </c>
      <c r="F30" s="65">
        <v>0</v>
      </c>
      <c r="G30" s="65">
        <v>0</v>
      </c>
      <c r="H30" s="65">
        <f>F30*G30</f>
        <v>0</v>
      </c>
      <c r="I30" s="65"/>
      <c r="J30" s="65">
        <v>0</v>
      </c>
      <c r="K30" s="65">
        <f t="shared" ref="K30" si="7">J30+I30+H30</f>
        <v>0</v>
      </c>
      <c r="L30" s="65">
        <f t="shared" ref="L30" si="8">E30*F30</f>
        <v>0</v>
      </c>
      <c r="M30" s="67">
        <f t="shared" ref="M30" si="9">H30*E30</f>
        <v>0</v>
      </c>
      <c r="N30" s="65">
        <f t="shared" ref="N30" si="10">I30*E30</f>
        <v>0</v>
      </c>
      <c r="O30" s="65">
        <f t="shared" ref="O30" si="11">E30*J30</f>
        <v>0</v>
      </c>
      <c r="P30" s="65">
        <f t="shared" ref="P30" si="12">O30+N30+M30</f>
        <v>0</v>
      </c>
    </row>
    <row r="31" spans="1:1025" x14ac:dyDescent="0.2">
      <c r="A31" s="57"/>
      <c r="B31" s="63"/>
      <c r="C31" s="70" t="s">
        <v>29</v>
      </c>
      <c r="D31" s="63" t="s">
        <v>27</v>
      </c>
      <c r="E31" s="65">
        <v>19.399999999999999</v>
      </c>
      <c r="F31" s="65"/>
      <c r="G31" s="65"/>
      <c r="H31" s="65"/>
      <c r="I31" s="65">
        <v>0</v>
      </c>
      <c r="J31" s="65"/>
      <c r="K31" s="65">
        <f>J31+I31+H31</f>
        <v>0</v>
      </c>
      <c r="L31" s="65"/>
      <c r="M31" s="67"/>
      <c r="N31" s="65">
        <f>I31*E31</f>
        <v>0</v>
      </c>
      <c r="O31" s="65"/>
      <c r="P31" s="65">
        <f>O31+N31+M31</f>
        <v>0</v>
      </c>
    </row>
    <row r="32" spans="1:1025" ht="13.9" customHeight="1" x14ac:dyDescent="0.2">
      <c r="A32" s="57"/>
      <c r="B32" s="63"/>
      <c r="C32" s="70" t="s">
        <v>30</v>
      </c>
      <c r="D32" s="63" t="s">
        <v>31</v>
      </c>
      <c r="E32" s="65">
        <v>162</v>
      </c>
      <c r="F32" s="65"/>
      <c r="G32" s="65"/>
      <c r="H32" s="65"/>
      <c r="I32" s="65">
        <v>0</v>
      </c>
      <c r="J32" s="65"/>
      <c r="K32" s="65">
        <f t="shared" ref="K32:K35" si="13">J32+I32+H32</f>
        <v>0</v>
      </c>
      <c r="L32" s="65"/>
      <c r="M32" s="67"/>
      <c r="N32" s="65">
        <f t="shared" ref="N32:N35" si="14">I32*E32</f>
        <v>0</v>
      </c>
      <c r="O32" s="65"/>
      <c r="P32" s="65">
        <f t="shared" ref="P32:P35" si="15">O32+N32+M32</f>
        <v>0</v>
      </c>
    </row>
    <row r="33" spans="1:16" ht="13.9" customHeight="1" x14ac:dyDescent="0.2">
      <c r="A33" s="57"/>
      <c r="B33" s="63"/>
      <c r="C33" s="70" t="s">
        <v>32</v>
      </c>
      <c r="D33" s="63" t="s">
        <v>33</v>
      </c>
      <c r="E33" s="65">
        <v>43.2</v>
      </c>
      <c r="F33" s="65"/>
      <c r="G33" s="65"/>
      <c r="H33" s="65"/>
      <c r="I33" s="65">
        <v>0</v>
      </c>
      <c r="J33" s="65"/>
      <c r="K33" s="65">
        <f t="shared" si="13"/>
        <v>0</v>
      </c>
      <c r="L33" s="65"/>
      <c r="M33" s="67"/>
      <c r="N33" s="65">
        <f t="shared" si="14"/>
        <v>0</v>
      </c>
      <c r="O33" s="65"/>
      <c r="P33" s="65">
        <f t="shared" si="15"/>
        <v>0</v>
      </c>
    </row>
    <row r="34" spans="1:16" ht="13.9" customHeight="1" x14ac:dyDescent="0.2">
      <c r="A34" s="57"/>
      <c r="B34" s="63"/>
      <c r="C34" s="70" t="s">
        <v>34</v>
      </c>
      <c r="D34" s="63" t="s">
        <v>31</v>
      </c>
      <c r="E34" s="65">
        <v>50.4</v>
      </c>
      <c r="F34" s="65"/>
      <c r="G34" s="65"/>
      <c r="H34" s="65"/>
      <c r="I34" s="65">
        <v>0</v>
      </c>
      <c r="J34" s="65"/>
      <c r="K34" s="65">
        <f t="shared" si="13"/>
        <v>0</v>
      </c>
      <c r="L34" s="65"/>
      <c r="M34" s="67"/>
      <c r="N34" s="65">
        <f t="shared" si="14"/>
        <v>0</v>
      </c>
      <c r="O34" s="65"/>
      <c r="P34" s="65">
        <f t="shared" si="15"/>
        <v>0</v>
      </c>
    </row>
    <row r="35" spans="1:16" ht="13.15" customHeight="1" x14ac:dyDescent="0.2">
      <c r="A35" s="57"/>
      <c r="B35" s="63"/>
      <c r="C35" s="70" t="s">
        <v>35</v>
      </c>
      <c r="D35" s="63" t="s">
        <v>22</v>
      </c>
      <c r="E35" s="65">
        <v>1</v>
      </c>
      <c r="F35" s="65"/>
      <c r="G35" s="65"/>
      <c r="H35" s="65"/>
      <c r="I35" s="65">
        <v>0</v>
      </c>
      <c r="J35" s="65"/>
      <c r="K35" s="65">
        <f t="shared" si="13"/>
        <v>0</v>
      </c>
      <c r="L35" s="65"/>
      <c r="M35" s="67"/>
      <c r="N35" s="65">
        <f t="shared" si="14"/>
        <v>0</v>
      </c>
      <c r="O35" s="65"/>
      <c r="P35" s="65">
        <f t="shared" si="15"/>
        <v>0</v>
      </c>
    </row>
    <row r="36" spans="1:16" ht="15" customHeight="1" x14ac:dyDescent="0.2">
      <c r="A36" s="59">
        <v>5</v>
      </c>
      <c r="B36" s="63"/>
      <c r="C36" s="60" t="s">
        <v>180</v>
      </c>
      <c r="D36" s="63"/>
      <c r="E36" s="65"/>
      <c r="F36" s="65"/>
      <c r="G36" s="65"/>
      <c r="H36" s="65"/>
      <c r="I36" s="65"/>
      <c r="J36" s="65"/>
      <c r="K36" s="65"/>
      <c r="L36" s="65"/>
      <c r="M36" s="67"/>
      <c r="N36" s="65"/>
      <c r="O36" s="65"/>
      <c r="P36" s="65"/>
    </row>
    <row r="37" spans="1:16" ht="30.6" customHeight="1" x14ac:dyDescent="0.2">
      <c r="A37" s="57" t="s">
        <v>77</v>
      </c>
      <c r="B37" s="63"/>
      <c r="C37" s="64" t="s">
        <v>161</v>
      </c>
      <c r="D37" s="63" t="s">
        <v>156</v>
      </c>
      <c r="E37" s="65">
        <v>35</v>
      </c>
      <c r="F37" s="62">
        <v>0</v>
      </c>
      <c r="G37" s="62">
        <v>0</v>
      </c>
      <c r="H37" s="62">
        <f>G37*F37</f>
        <v>0</v>
      </c>
      <c r="I37" s="62">
        <v>0</v>
      </c>
      <c r="J37" s="62">
        <v>0</v>
      </c>
      <c r="K37" s="62">
        <f>J37+I37+H37</f>
        <v>0</v>
      </c>
      <c r="L37" s="62">
        <f>E37*F37</f>
        <v>0</v>
      </c>
      <c r="M37" s="62">
        <f>H37*E37</f>
        <v>0</v>
      </c>
      <c r="N37" s="62">
        <f>I37*E37</f>
        <v>0</v>
      </c>
      <c r="O37" s="62">
        <f>J37*E37</f>
        <v>0</v>
      </c>
      <c r="P37" s="62">
        <f>O37+N37+M37</f>
        <v>0</v>
      </c>
    </row>
    <row r="38" spans="1:16" ht="36" x14ac:dyDescent="0.2">
      <c r="A38" s="57" t="s">
        <v>155</v>
      </c>
      <c r="B38" s="63"/>
      <c r="C38" s="64" t="s">
        <v>157</v>
      </c>
      <c r="D38" s="63" t="s">
        <v>27</v>
      </c>
      <c r="E38" s="65">
        <v>7</v>
      </c>
      <c r="F38" s="65">
        <v>0</v>
      </c>
      <c r="G38" s="65">
        <v>0</v>
      </c>
      <c r="H38" s="65">
        <v>0</v>
      </c>
      <c r="I38" s="65"/>
      <c r="J38" s="65">
        <v>0</v>
      </c>
      <c r="K38" s="65">
        <f t="shared" ref="K38:K54" si="16">J38+I38+H38</f>
        <v>0</v>
      </c>
      <c r="L38" s="65">
        <f t="shared" ref="L38:L54" si="17">E38*F38</f>
        <v>0</v>
      </c>
      <c r="M38" s="67">
        <f t="shared" ref="M38:M54" si="18">H38*E38</f>
        <v>0</v>
      </c>
      <c r="N38" s="65"/>
      <c r="O38" s="65">
        <f t="shared" ref="O38:O54" si="19">E38*J38</f>
        <v>0</v>
      </c>
      <c r="P38" s="65">
        <f t="shared" ref="P38:P54" si="20">O38+N38+M38</f>
        <v>0</v>
      </c>
    </row>
    <row r="39" spans="1:16" ht="16.149999999999999" customHeight="1" x14ac:dyDescent="0.2">
      <c r="A39" s="57"/>
      <c r="B39" s="63"/>
      <c r="C39" s="70" t="s">
        <v>29</v>
      </c>
      <c r="D39" s="63" t="s">
        <v>27</v>
      </c>
      <c r="E39" s="65">
        <f>E38*1.1</f>
        <v>7.7000000000000011</v>
      </c>
      <c r="F39" s="65"/>
      <c r="G39" s="65"/>
      <c r="H39" s="65"/>
      <c r="I39" s="65">
        <v>0</v>
      </c>
      <c r="J39" s="65"/>
      <c r="K39" s="65">
        <f>J39+I39+H39</f>
        <v>0</v>
      </c>
      <c r="L39" s="65"/>
      <c r="M39" s="67"/>
      <c r="N39" s="65">
        <f>I39*E39</f>
        <v>0</v>
      </c>
      <c r="O39" s="65"/>
      <c r="P39" s="65">
        <f>O39+N39+M39</f>
        <v>0</v>
      </c>
    </row>
    <row r="40" spans="1:16" ht="16.149999999999999" customHeight="1" x14ac:dyDescent="0.2">
      <c r="A40" s="57"/>
      <c r="B40" s="63"/>
      <c r="C40" s="70" t="s">
        <v>37</v>
      </c>
      <c r="D40" s="63" t="s">
        <v>31</v>
      </c>
      <c r="E40" s="65">
        <v>42</v>
      </c>
      <c r="F40" s="65"/>
      <c r="G40" s="65"/>
      <c r="H40" s="65"/>
      <c r="I40" s="65">
        <v>0</v>
      </c>
      <c r="J40" s="65"/>
      <c r="K40" s="65">
        <f t="shared" ref="K40:K42" si="21">J40+I40+H40</f>
        <v>0</v>
      </c>
      <c r="L40" s="65"/>
      <c r="M40" s="67"/>
      <c r="N40" s="65">
        <f t="shared" ref="N40:N42" si="22">I40*E40</f>
        <v>0</v>
      </c>
      <c r="O40" s="65"/>
      <c r="P40" s="65">
        <f t="shared" ref="P40:P42" si="23">O40+N40+M40</f>
        <v>0</v>
      </c>
    </row>
    <row r="41" spans="1:16" ht="15" customHeight="1" x14ac:dyDescent="0.2">
      <c r="A41" s="57"/>
      <c r="B41" s="63"/>
      <c r="C41" s="70" t="s">
        <v>38</v>
      </c>
      <c r="D41" s="63" t="s">
        <v>33</v>
      </c>
      <c r="E41" s="65">
        <v>56</v>
      </c>
      <c r="F41" s="65"/>
      <c r="G41" s="65"/>
      <c r="H41" s="65"/>
      <c r="I41" s="65">
        <v>0</v>
      </c>
      <c r="J41" s="65"/>
      <c r="K41" s="65">
        <f t="shared" si="21"/>
        <v>0</v>
      </c>
      <c r="L41" s="65"/>
      <c r="M41" s="67"/>
      <c r="N41" s="65">
        <f t="shared" si="22"/>
        <v>0</v>
      </c>
      <c r="O41" s="65"/>
      <c r="P41" s="65">
        <f t="shared" si="23"/>
        <v>0</v>
      </c>
    </row>
    <row r="42" spans="1:16" ht="15" customHeight="1" x14ac:dyDescent="0.2">
      <c r="A42" s="57"/>
      <c r="B42" s="63"/>
      <c r="C42" s="70" t="s">
        <v>39</v>
      </c>
      <c r="D42" s="63" t="s">
        <v>40</v>
      </c>
      <c r="E42" s="65">
        <v>1</v>
      </c>
      <c r="F42" s="65"/>
      <c r="G42" s="65"/>
      <c r="H42" s="65"/>
      <c r="I42" s="65">
        <v>0</v>
      </c>
      <c r="J42" s="65"/>
      <c r="K42" s="65">
        <f t="shared" si="21"/>
        <v>0</v>
      </c>
      <c r="L42" s="65"/>
      <c r="M42" s="67"/>
      <c r="N42" s="65">
        <f t="shared" si="22"/>
        <v>0</v>
      </c>
      <c r="O42" s="65"/>
      <c r="P42" s="65">
        <f t="shared" si="23"/>
        <v>0</v>
      </c>
    </row>
    <row r="43" spans="1:16" x14ac:dyDescent="0.2">
      <c r="A43" s="59">
        <v>6</v>
      </c>
      <c r="B43" s="63"/>
      <c r="C43" s="60" t="s">
        <v>83</v>
      </c>
      <c r="D43" s="63"/>
      <c r="E43" s="65"/>
      <c r="F43" s="65"/>
      <c r="G43" s="65"/>
      <c r="H43" s="65"/>
      <c r="I43" s="65"/>
      <c r="J43" s="65"/>
      <c r="K43" s="65"/>
      <c r="L43" s="65"/>
      <c r="M43" s="67"/>
      <c r="N43" s="65"/>
      <c r="O43" s="65"/>
      <c r="P43" s="65"/>
    </row>
    <row r="44" spans="1:16" ht="24" x14ac:dyDescent="0.2">
      <c r="A44" s="57" t="s">
        <v>79</v>
      </c>
      <c r="B44" s="63"/>
      <c r="C44" s="64" t="s">
        <v>160</v>
      </c>
      <c r="D44" s="63" t="s">
        <v>40</v>
      </c>
      <c r="E44" s="65">
        <v>3</v>
      </c>
      <c r="F44" s="62">
        <v>0</v>
      </c>
      <c r="G44" s="62">
        <v>0</v>
      </c>
      <c r="H44" s="62">
        <f>G44*F44</f>
        <v>0</v>
      </c>
      <c r="I44" s="62">
        <v>0</v>
      </c>
      <c r="J44" s="62">
        <v>0</v>
      </c>
      <c r="K44" s="62">
        <f>J44+I44+H44</f>
        <v>0</v>
      </c>
      <c r="L44" s="62">
        <f>E44*F44</f>
        <v>0</v>
      </c>
      <c r="M44" s="62">
        <f>H44*E44</f>
        <v>0</v>
      </c>
      <c r="N44" s="62">
        <f>I44*E44</f>
        <v>0</v>
      </c>
      <c r="O44" s="62">
        <f>J44*E44</f>
        <v>0</v>
      </c>
      <c r="P44" s="62">
        <f>O44+N44+M44</f>
        <v>0</v>
      </c>
    </row>
    <row r="45" spans="1:16" ht="72" x14ac:dyDescent="0.2">
      <c r="A45" s="57" t="s">
        <v>126</v>
      </c>
      <c r="B45" s="63"/>
      <c r="C45" s="71" t="s">
        <v>218</v>
      </c>
      <c r="D45" s="63" t="s">
        <v>40</v>
      </c>
      <c r="E45" s="65">
        <v>3</v>
      </c>
      <c r="F45" s="65">
        <v>0</v>
      </c>
      <c r="G45" s="65">
        <v>0</v>
      </c>
      <c r="H45" s="65">
        <v>0</v>
      </c>
      <c r="I45" s="65"/>
      <c r="J45" s="65">
        <v>0</v>
      </c>
      <c r="K45" s="65">
        <f t="shared" si="16"/>
        <v>0</v>
      </c>
      <c r="L45" s="65">
        <f t="shared" si="17"/>
        <v>0</v>
      </c>
      <c r="M45" s="67">
        <f t="shared" si="18"/>
        <v>0</v>
      </c>
      <c r="N45" s="65"/>
      <c r="O45" s="65">
        <f t="shared" si="19"/>
        <v>0</v>
      </c>
      <c r="P45" s="65">
        <f t="shared" si="20"/>
        <v>0</v>
      </c>
    </row>
    <row r="46" spans="1:16" x14ac:dyDescent="0.2">
      <c r="A46" s="57"/>
      <c r="B46" s="63"/>
      <c r="C46" s="70" t="s">
        <v>42</v>
      </c>
      <c r="D46" s="63" t="s">
        <v>33</v>
      </c>
      <c r="E46" s="65">
        <f>E45*7.65</f>
        <v>22.950000000000003</v>
      </c>
      <c r="F46" s="65"/>
      <c r="G46" s="65"/>
      <c r="H46" s="65"/>
      <c r="I46" s="65">
        <v>0</v>
      </c>
      <c r="J46" s="65"/>
      <c r="K46" s="65">
        <f>J46+I46+H46</f>
        <v>0</v>
      </c>
      <c r="L46" s="65"/>
      <c r="M46" s="67"/>
      <c r="N46" s="65">
        <f>I46*E46</f>
        <v>0</v>
      </c>
      <c r="O46" s="65"/>
      <c r="P46" s="65">
        <f>O46+N46+M46</f>
        <v>0</v>
      </c>
    </row>
    <row r="47" spans="1:16" ht="18" customHeight="1" x14ac:dyDescent="0.2">
      <c r="A47" s="57"/>
      <c r="B47" s="63"/>
      <c r="C47" s="70" t="s">
        <v>43</v>
      </c>
      <c r="D47" s="63" t="s">
        <v>27</v>
      </c>
      <c r="E47" s="65">
        <f>0.8*3</f>
        <v>2.4000000000000004</v>
      </c>
      <c r="F47" s="65"/>
      <c r="G47" s="65"/>
      <c r="H47" s="65"/>
      <c r="I47" s="65">
        <v>0</v>
      </c>
      <c r="J47" s="65"/>
      <c r="K47" s="65">
        <f t="shared" ref="K47:K51" si="24">J47+I47+H47</f>
        <v>0</v>
      </c>
      <c r="L47" s="65"/>
      <c r="M47" s="67"/>
      <c r="N47" s="65">
        <f t="shared" ref="N47:N51" si="25">I47*E47</f>
        <v>0</v>
      </c>
      <c r="O47" s="65"/>
      <c r="P47" s="65">
        <f t="shared" ref="P47:P51" si="26">O47+N47+M47</f>
        <v>0</v>
      </c>
    </row>
    <row r="48" spans="1:16" x14ac:dyDescent="0.2">
      <c r="A48" s="57"/>
      <c r="B48" s="63"/>
      <c r="C48" s="70" t="s">
        <v>44</v>
      </c>
      <c r="D48" s="63" t="s">
        <v>27</v>
      </c>
      <c r="E48" s="65">
        <v>3.6</v>
      </c>
      <c r="F48" s="65"/>
      <c r="G48" s="65"/>
      <c r="H48" s="65"/>
      <c r="I48" s="65">
        <v>0</v>
      </c>
      <c r="J48" s="65"/>
      <c r="K48" s="65">
        <f t="shared" si="24"/>
        <v>0</v>
      </c>
      <c r="L48" s="65"/>
      <c r="M48" s="67"/>
      <c r="N48" s="65">
        <f t="shared" si="25"/>
        <v>0</v>
      </c>
      <c r="O48" s="65"/>
      <c r="P48" s="65">
        <f t="shared" si="26"/>
        <v>0</v>
      </c>
    </row>
    <row r="49" spans="1:1025" x14ac:dyDescent="0.2">
      <c r="A49" s="57"/>
      <c r="B49" s="63"/>
      <c r="C49" s="70" t="s">
        <v>45</v>
      </c>
      <c r="D49" s="63" t="s">
        <v>33</v>
      </c>
      <c r="E49" s="65">
        <v>10.5</v>
      </c>
      <c r="F49" s="65"/>
      <c r="G49" s="65"/>
      <c r="H49" s="65"/>
      <c r="I49" s="65">
        <v>0</v>
      </c>
      <c r="J49" s="65"/>
      <c r="K49" s="65">
        <f t="shared" si="24"/>
        <v>0</v>
      </c>
      <c r="L49" s="65"/>
      <c r="M49" s="67"/>
      <c r="N49" s="65">
        <f t="shared" si="25"/>
        <v>0</v>
      </c>
      <c r="O49" s="65"/>
      <c r="P49" s="65">
        <f t="shared" si="26"/>
        <v>0</v>
      </c>
    </row>
    <row r="50" spans="1:1025" s="68" customFormat="1" x14ac:dyDescent="0.2">
      <c r="A50" s="57"/>
      <c r="B50" s="66"/>
      <c r="C50" s="72" t="s">
        <v>29</v>
      </c>
      <c r="D50" s="66" t="s">
        <v>27</v>
      </c>
      <c r="E50" s="67">
        <v>1.2</v>
      </c>
      <c r="F50" s="67"/>
      <c r="G50" s="67"/>
      <c r="H50" s="67"/>
      <c r="I50" s="65">
        <v>0</v>
      </c>
      <c r="J50" s="65"/>
      <c r="K50" s="65">
        <f t="shared" si="24"/>
        <v>0</v>
      </c>
      <c r="L50" s="65"/>
      <c r="M50" s="67"/>
      <c r="N50" s="65">
        <f t="shared" si="25"/>
        <v>0</v>
      </c>
      <c r="O50" s="65"/>
      <c r="P50" s="65">
        <f t="shared" si="26"/>
        <v>0</v>
      </c>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3"/>
      <c r="KR50" s="73"/>
      <c r="KS50" s="73"/>
      <c r="KT50" s="73"/>
      <c r="KU50" s="73"/>
      <c r="KV50" s="73"/>
      <c r="KW50" s="73"/>
      <c r="KX50" s="73"/>
      <c r="KY50" s="73"/>
      <c r="KZ50" s="73"/>
      <c r="LA50" s="73"/>
      <c r="LB50" s="73"/>
      <c r="LC50" s="73"/>
      <c r="LD50" s="73"/>
      <c r="LE50" s="73"/>
      <c r="LF50" s="73"/>
      <c r="LG50" s="73"/>
      <c r="LH50" s="73"/>
      <c r="LI50" s="73"/>
      <c r="LJ50" s="73"/>
      <c r="LK50" s="73"/>
      <c r="LL50" s="73"/>
      <c r="LM50" s="73"/>
      <c r="LN50" s="73"/>
      <c r="LO50" s="73"/>
      <c r="LP50" s="73"/>
      <c r="LQ50" s="73"/>
      <c r="LR50" s="73"/>
      <c r="LS50" s="73"/>
      <c r="LT50" s="73"/>
      <c r="LU50" s="73"/>
      <c r="LV50" s="73"/>
      <c r="LW50" s="73"/>
      <c r="LX50" s="73"/>
      <c r="LY50" s="73"/>
      <c r="LZ50" s="73"/>
      <c r="MA50" s="73"/>
      <c r="MB50" s="73"/>
      <c r="MC50" s="73"/>
      <c r="MD50" s="73"/>
      <c r="ME50" s="73"/>
      <c r="MF50" s="73"/>
      <c r="MG50" s="73"/>
      <c r="MH50" s="73"/>
      <c r="MI50" s="73"/>
      <c r="MJ50" s="73"/>
      <c r="MK50" s="73"/>
      <c r="ML50" s="73"/>
      <c r="MM50" s="73"/>
      <c r="MN50" s="73"/>
      <c r="MO50" s="73"/>
      <c r="MP50" s="73"/>
      <c r="MQ50" s="73"/>
      <c r="MR50" s="73"/>
      <c r="MS50" s="73"/>
      <c r="MT50" s="73"/>
      <c r="MU50" s="73"/>
      <c r="MV50" s="73"/>
      <c r="MW50" s="73"/>
      <c r="MX50" s="73"/>
      <c r="MY50" s="73"/>
      <c r="MZ50" s="73"/>
      <c r="NA50" s="73"/>
      <c r="NB50" s="73"/>
      <c r="NC50" s="73"/>
      <c r="ND50" s="73"/>
      <c r="NE50" s="73"/>
      <c r="NF50" s="73"/>
      <c r="NG50" s="73"/>
      <c r="NH50" s="73"/>
      <c r="NI50" s="73"/>
      <c r="NJ50" s="73"/>
      <c r="NK50" s="73"/>
      <c r="NL50" s="73"/>
      <c r="NM50" s="73"/>
      <c r="NN50" s="73"/>
      <c r="NO50" s="73"/>
      <c r="NP50" s="73"/>
      <c r="NQ50" s="73"/>
      <c r="NR50" s="73"/>
      <c r="NS50" s="73"/>
      <c r="NT50" s="73"/>
      <c r="NU50" s="73"/>
      <c r="NV50" s="73"/>
      <c r="NW50" s="73"/>
      <c r="NX50" s="73"/>
      <c r="NY50" s="73"/>
      <c r="NZ50" s="73"/>
      <c r="OA50" s="73"/>
      <c r="OB50" s="73"/>
      <c r="OC50" s="73"/>
      <c r="OD50" s="73"/>
      <c r="OE50" s="73"/>
      <c r="OF50" s="73"/>
      <c r="OG50" s="73"/>
      <c r="OH50" s="73"/>
      <c r="OI50" s="73"/>
      <c r="OJ50" s="73"/>
      <c r="OK50" s="73"/>
      <c r="OL50" s="73"/>
      <c r="OM50" s="73"/>
      <c r="ON50" s="73"/>
      <c r="OO50" s="73"/>
      <c r="OP50" s="73"/>
      <c r="OQ50" s="73"/>
      <c r="OR50" s="73"/>
      <c r="OS50" s="73"/>
      <c r="OT50" s="73"/>
      <c r="OU50" s="73"/>
      <c r="OV50" s="73"/>
      <c r="OW50" s="73"/>
      <c r="OX50" s="73"/>
      <c r="OY50" s="73"/>
      <c r="OZ50" s="73"/>
      <c r="PA50" s="73"/>
      <c r="PB50" s="73"/>
      <c r="PC50" s="73"/>
      <c r="PD50" s="73"/>
      <c r="PE50" s="73"/>
      <c r="PF50" s="73"/>
      <c r="PG50" s="73"/>
      <c r="PH50" s="73"/>
      <c r="PI50" s="73"/>
      <c r="PJ50" s="73"/>
      <c r="PK50" s="73"/>
      <c r="PL50" s="73"/>
      <c r="PM50" s="73"/>
      <c r="PN50" s="73"/>
      <c r="PO50" s="73"/>
      <c r="PP50" s="73"/>
      <c r="PQ50" s="73"/>
      <c r="PR50" s="73"/>
      <c r="PS50" s="73"/>
      <c r="PT50" s="73"/>
      <c r="PU50" s="73"/>
      <c r="PV50" s="73"/>
      <c r="PW50" s="73"/>
      <c r="PX50" s="73"/>
      <c r="PY50" s="73"/>
      <c r="PZ50" s="73"/>
      <c r="QA50" s="73"/>
      <c r="QB50" s="73"/>
      <c r="QC50" s="73"/>
      <c r="QD50" s="73"/>
      <c r="QE50" s="73"/>
      <c r="QF50" s="73"/>
      <c r="QG50" s="73"/>
      <c r="QH50" s="73"/>
      <c r="QI50" s="73"/>
      <c r="QJ50" s="73"/>
      <c r="QK50" s="73"/>
      <c r="QL50" s="73"/>
      <c r="QM50" s="73"/>
      <c r="QN50" s="73"/>
      <c r="QO50" s="73"/>
      <c r="QP50" s="73"/>
      <c r="QQ50" s="73"/>
      <c r="QR50" s="73"/>
      <c r="QS50" s="73"/>
      <c r="QT50" s="73"/>
      <c r="QU50" s="73"/>
      <c r="QV50" s="73"/>
      <c r="QW50" s="73"/>
      <c r="QX50" s="73"/>
      <c r="QY50" s="73"/>
      <c r="QZ50" s="73"/>
      <c r="RA50" s="73"/>
      <c r="RB50" s="73"/>
      <c r="RC50" s="73"/>
      <c r="RD50" s="73"/>
      <c r="RE50" s="73"/>
      <c r="RF50" s="73"/>
      <c r="RG50" s="73"/>
      <c r="RH50" s="73"/>
      <c r="RI50" s="73"/>
      <c r="RJ50" s="73"/>
      <c r="RK50" s="73"/>
      <c r="RL50" s="73"/>
      <c r="RM50" s="73"/>
      <c r="RN50" s="73"/>
      <c r="RO50" s="73"/>
      <c r="RP50" s="73"/>
      <c r="RQ50" s="73"/>
      <c r="RR50" s="73"/>
      <c r="RS50" s="73"/>
      <c r="RT50" s="73"/>
      <c r="RU50" s="73"/>
      <c r="RV50" s="73"/>
      <c r="RW50" s="73"/>
      <c r="RX50" s="73"/>
      <c r="RY50" s="73"/>
      <c r="RZ50" s="73"/>
      <c r="SA50" s="73"/>
      <c r="SB50" s="73"/>
      <c r="SC50" s="73"/>
      <c r="SD50" s="73"/>
      <c r="SE50" s="73"/>
      <c r="SF50" s="73"/>
      <c r="SG50" s="73"/>
      <c r="SH50" s="73"/>
      <c r="SI50" s="73"/>
      <c r="SJ50" s="73"/>
      <c r="SK50" s="73"/>
      <c r="SL50" s="73"/>
      <c r="SM50" s="73"/>
      <c r="SN50" s="73"/>
      <c r="SO50" s="73"/>
      <c r="SP50" s="73"/>
      <c r="SQ50" s="73"/>
      <c r="SR50" s="73"/>
      <c r="SS50" s="73"/>
      <c r="ST50" s="73"/>
      <c r="SU50" s="73"/>
      <c r="SV50" s="73"/>
      <c r="SW50" s="73"/>
      <c r="SX50" s="73"/>
      <c r="SY50" s="73"/>
      <c r="SZ50" s="73"/>
      <c r="TA50" s="73"/>
      <c r="TB50" s="73"/>
      <c r="TC50" s="73"/>
      <c r="TD50" s="73"/>
      <c r="TE50" s="73"/>
      <c r="TF50" s="73"/>
      <c r="TG50" s="73"/>
      <c r="TH50" s="73"/>
      <c r="TI50" s="73"/>
      <c r="TJ50" s="73"/>
      <c r="TK50" s="73"/>
      <c r="TL50" s="73"/>
      <c r="TM50" s="73"/>
      <c r="TN50" s="73"/>
      <c r="TO50" s="73"/>
      <c r="TP50" s="73"/>
      <c r="TQ50" s="73"/>
      <c r="TR50" s="73"/>
      <c r="TS50" s="73"/>
      <c r="TT50" s="73"/>
      <c r="TU50" s="73"/>
      <c r="TV50" s="73"/>
      <c r="TW50" s="73"/>
      <c r="TX50" s="73"/>
      <c r="TY50" s="73"/>
      <c r="TZ50" s="73"/>
      <c r="UA50" s="73"/>
      <c r="UB50" s="73"/>
      <c r="UC50" s="73"/>
      <c r="UD50" s="73"/>
      <c r="UE50" s="73"/>
      <c r="UF50" s="73"/>
      <c r="UG50" s="73"/>
      <c r="UH50" s="73"/>
      <c r="UI50" s="73"/>
      <c r="UJ50" s="73"/>
      <c r="UK50" s="73"/>
      <c r="UL50" s="73"/>
      <c r="UM50" s="73"/>
      <c r="UN50" s="73"/>
      <c r="UO50" s="73"/>
      <c r="UP50" s="73"/>
      <c r="UQ50" s="73"/>
      <c r="UR50" s="73"/>
      <c r="US50" s="73"/>
      <c r="UT50" s="73"/>
      <c r="UU50" s="73"/>
      <c r="UV50" s="73"/>
      <c r="UW50" s="73"/>
      <c r="UX50" s="73"/>
      <c r="UY50" s="73"/>
      <c r="UZ50" s="73"/>
      <c r="VA50" s="73"/>
      <c r="VB50" s="73"/>
      <c r="VC50" s="73"/>
      <c r="VD50" s="73"/>
      <c r="VE50" s="73"/>
      <c r="VF50" s="73"/>
      <c r="VG50" s="73"/>
      <c r="VH50" s="73"/>
      <c r="VI50" s="73"/>
      <c r="VJ50" s="73"/>
      <c r="VK50" s="73"/>
      <c r="VL50" s="73"/>
      <c r="VM50" s="73"/>
      <c r="VN50" s="73"/>
      <c r="VO50" s="73"/>
      <c r="VP50" s="73"/>
      <c r="VQ50" s="73"/>
      <c r="VR50" s="73"/>
      <c r="VS50" s="73"/>
      <c r="VT50" s="73"/>
      <c r="VU50" s="73"/>
      <c r="VV50" s="73"/>
      <c r="VW50" s="73"/>
      <c r="VX50" s="73"/>
      <c r="VY50" s="73"/>
      <c r="VZ50" s="73"/>
      <c r="WA50" s="73"/>
      <c r="WB50" s="73"/>
      <c r="WC50" s="73"/>
      <c r="WD50" s="73"/>
      <c r="WE50" s="73"/>
      <c r="WF50" s="73"/>
      <c r="WG50" s="73"/>
      <c r="WH50" s="73"/>
      <c r="WI50" s="73"/>
      <c r="WJ50" s="73"/>
      <c r="WK50" s="73"/>
      <c r="WL50" s="73"/>
      <c r="WM50" s="73"/>
      <c r="WN50" s="73"/>
      <c r="WO50" s="73"/>
      <c r="WP50" s="73"/>
      <c r="WQ50" s="73"/>
      <c r="WR50" s="73"/>
      <c r="WS50" s="73"/>
      <c r="WT50" s="73"/>
      <c r="WU50" s="73"/>
      <c r="WV50" s="73"/>
      <c r="WW50" s="73"/>
      <c r="WX50" s="73"/>
      <c r="WY50" s="73"/>
      <c r="WZ50" s="73"/>
      <c r="XA50" s="73"/>
      <c r="XB50" s="73"/>
      <c r="XC50" s="73"/>
      <c r="XD50" s="73"/>
      <c r="XE50" s="73"/>
      <c r="XF50" s="73"/>
      <c r="XG50" s="73"/>
      <c r="XH50" s="73"/>
      <c r="XI50" s="73"/>
      <c r="XJ50" s="73"/>
      <c r="XK50" s="73"/>
      <c r="XL50" s="73"/>
      <c r="XM50" s="73"/>
      <c r="XN50" s="73"/>
      <c r="XO50" s="73"/>
      <c r="XP50" s="73"/>
      <c r="XQ50" s="73"/>
      <c r="XR50" s="73"/>
      <c r="XS50" s="73"/>
      <c r="XT50" s="73"/>
      <c r="XU50" s="73"/>
      <c r="XV50" s="73"/>
      <c r="XW50" s="73"/>
      <c r="XX50" s="73"/>
      <c r="XY50" s="73"/>
      <c r="XZ50" s="73"/>
      <c r="YA50" s="73"/>
      <c r="YB50" s="73"/>
      <c r="YC50" s="73"/>
      <c r="YD50" s="73"/>
      <c r="YE50" s="73"/>
      <c r="YF50" s="73"/>
      <c r="YG50" s="73"/>
      <c r="YH50" s="73"/>
      <c r="YI50" s="73"/>
      <c r="YJ50" s="73"/>
      <c r="YK50" s="73"/>
      <c r="YL50" s="73"/>
      <c r="YM50" s="73"/>
      <c r="YN50" s="73"/>
      <c r="YO50" s="73"/>
      <c r="YP50" s="73"/>
      <c r="YQ50" s="73"/>
      <c r="YR50" s="73"/>
      <c r="YS50" s="73"/>
      <c r="YT50" s="73"/>
      <c r="YU50" s="73"/>
      <c r="YV50" s="73"/>
      <c r="YW50" s="73"/>
      <c r="YX50" s="73"/>
      <c r="YY50" s="73"/>
      <c r="YZ50" s="73"/>
      <c r="ZA50" s="73"/>
      <c r="ZB50" s="73"/>
      <c r="ZC50" s="73"/>
      <c r="ZD50" s="73"/>
      <c r="ZE50" s="73"/>
      <c r="ZF50" s="73"/>
      <c r="ZG50" s="73"/>
      <c r="ZH50" s="73"/>
      <c r="ZI50" s="73"/>
      <c r="ZJ50" s="73"/>
      <c r="ZK50" s="73"/>
      <c r="ZL50" s="73"/>
      <c r="ZM50" s="73"/>
      <c r="ZN50" s="73"/>
      <c r="ZO50" s="73"/>
      <c r="ZP50" s="73"/>
      <c r="ZQ50" s="73"/>
      <c r="ZR50" s="73"/>
      <c r="ZS50" s="73"/>
      <c r="ZT50" s="73"/>
      <c r="ZU50" s="73"/>
      <c r="ZV50" s="73"/>
      <c r="ZW50" s="73"/>
      <c r="ZX50" s="73"/>
      <c r="ZY50" s="73"/>
      <c r="ZZ50" s="73"/>
      <c r="AAA50" s="73"/>
      <c r="AAB50" s="73"/>
      <c r="AAC50" s="73"/>
      <c r="AAD50" s="73"/>
      <c r="AAE50" s="73"/>
      <c r="AAF50" s="73"/>
      <c r="AAG50" s="73"/>
      <c r="AAH50" s="73"/>
      <c r="AAI50" s="73"/>
      <c r="AAJ50" s="73"/>
      <c r="AAK50" s="73"/>
      <c r="AAL50" s="73"/>
      <c r="AAM50" s="73"/>
      <c r="AAN50" s="73"/>
      <c r="AAO50" s="73"/>
      <c r="AAP50" s="73"/>
      <c r="AAQ50" s="73"/>
      <c r="AAR50" s="73"/>
      <c r="AAS50" s="73"/>
      <c r="AAT50" s="73"/>
      <c r="AAU50" s="73"/>
      <c r="AAV50" s="73"/>
      <c r="AAW50" s="73"/>
      <c r="AAX50" s="73"/>
      <c r="AAY50" s="73"/>
      <c r="AAZ50" s="73"/>
      <c r="ABA50" s="73"/>
      <c r="ABB50" s="73"/>
      <c r="ABC50" s="73"/>
      <c r="ABD50" s="73"/>
      <c r="ABE50" s="73"/>
      <c r="ABF50" s="73"/>
      <c r="ABG50" s="73"/>
      <c r="ABH50" s="73"/>
      <c r="ABI50" s="73"/>
      <c r="ABJ50" s="73"/>
      <c r="ABK50" s="73"/>
      <c r="ABL50" s="73"/>
      <c r="ABM50" s="73"/>
      <c r="ABN50" s="73"/>
      <c r="ABO50" s="73"/>
      <c r="ABP50" s="73"/>
      <c r="ABQ50" s="73"/>
      <c r="ABR50" s="73"/>
      <c r="ABS50" s="73"/>
      <c r="ABT50" s="73"/>
      <c r="ABU50" s="73"/>
      <c r="ABV50" s="73"/>
      <c r="ABW50" s="73"/>
      <c r="ABX50" s="73"/>
      <c r="ABY50" s="73"/>
      <c r="ABZ50" s="73"/>
      <c r="ACA50" s="73"/>
      <c r="ACB50" s="73"/>
      <c r="ACC50" s="73"/>
      <c r="ACD50" s="73"/>
      <c r="ACE50" s="73"/>
      <c r="ACF50" s="73"/>
      <c r="ACG50" s="73"/>
      <c r="ACH50" s="73"/>
      <c r="ACI50" s="73"/>
      <c r="ACJ50" s="73"/>
      <c r="ACK50" s="73"/>
      <c r="ACL50" s="73"/>
      <c r="ACM50" s="73"/>
      <c r="ACN50" s="73"/>
      <c r="ACO50" s="73"/>
      <c r="ACP50" s="73"/>
      <c r="ACQ50" s="73"/>
      <c r="ACR50" s="73"/>
      <c r="ACS50" s="73"/>
      <c r="ACT50" s="73"/>
      <c r="ACU50" s="73"/>
      <c r="ACV50" s="73"/>
      <c r="ACW50" s="73"/>
      <c r="ACX50" s="73"/>
      <c r="ACY50" s="73"/>
      <c r="ACZ50" s="73"/>
      <c r="ADA50" s="73"/>
      <c r="ADB50" s="73"/>
      <c r="ADC50" s="73"/>
      <c r="ADD50" s="73"/>
      <c r="ADE50" s="73"/>
      <c r="ADF50" s="73"/>
      <c r="ADG50" s="73"/>
      <c r="ADH50" s="73"/>
      <c r="ADI50" s="73"/>
      <c r="ADJ50" s="73"/>
      <c r="ADK50" s="73"/>
      <c r="ADL50" s="73"/>
      <c r="ADM50" s="73"/>
      <c r="ADN50" s="73"/>
      <c r="ADO50" s="73"/>
      <c r="ADP50" s="73"/>
      <c r="ADQ50" s="73"/>
      <c r="ADR50" s="73"/>
      <c r="ADS50" s="73"/>
      <c r="ADT50" s="73"/>
      <c r="ADU50" s="73"/>
      <c r="ADV50" s="73"/>
      <c r="ADW50" s="73"/>
      <c r="ADX50" s="73"/>
      <c r="ADY50" s="73"/>
      <c r="ADZ50" s="73"/>
      <c r="AEA50" s="73"/>
      <c r="AEB50" s="73"/>
      <c r="AEC50" s="73"/>
      <c r="AED50" s="73"/>
      <c r="AEE50" s="73"/>
      <c r="AEF50" s="73"/>
      <c r="AEG50" s="73"/>
      <c r="AEH50" s="73"/>
      <c r="AEI50" s="73"/>
      <c r="AEJ50" s="73"/>
      <c r="AEK50" s="73"/>
      <c r="AEL50" s="73"/>
      <c r="AEM50" s="73"/>
      <c r="AEN50" s="73"/>
      <c r="AEO50" s="73"/>
      <c r="AEP50" s="73"/>
      <c r="AEQ50" s="73"/>
      <c r="AER50" s="73"/>
      <c r="AES50" s="73"/>
      <c r="AET50" s="73"/>
      <c r="AEU50" s="73"/>
      <c r="AEV50" s="73"/>
      <c r="AEW50" s="73"/>
      <c r="AEX50" s="73"/>
      <c r="AEY50" s="73"/>
      <c r="AEZ50" s="73"/>
      <c r="AFA50" s="73"/>
      <c r="AFB50" s="73"/>
      <c r="AFC50" s="73"/>
      <c r="AFD50" s="73"/>
      <c r="AFE50" s="73"/>
      <c r="AFF50" s="73"/>
      <c r="AFG50" s="73"/>
      <c r="AFH50" s="73"/>
      <c r="AFI50" s="73"/>
      <c r="AFJ50" s="73"/>
      <c r="AFK50" s="73"/>
      <c r="AFL50" s="73"/>
      <c r="AFM50" s="73"/>
      <c r="AFN50" s="73"/>
      <c r="AFO50" s="73"/>
      <c r="AFP50" s="73"/>
      <c r="AFQ50" s="73"/>
      <c r="AFR50" s="73"/>
      <c r="AFS50" s="73"/>
      <c r="AFT50" s="73"/>
      <c r="AFU50" s="73"/>
      <c r="AFV50" s="73"/>
      <c r="AFW50" s="73"/>
      <c r="AFX50" s="73"/>
      <c r="AFY50" s="73"/>
      <c r="AFZ50" s="73"/>
      <c r="AGA50" s="73"/>
      <c r="AGB50" s="73"/>
      <c r="AGC50" s="73"/>
      <c r="AGD50" s="73"/>
      <c r="AGE50" s="73"/>
      <c r="AGF50" s="73"/>
      <c r="AGG50" s="73"/>
      <c r="AGH50" s="73"/>
      <c r="AGI50" s="73"/>
      <c r="AGJ50" s="73"/>
      <c r="AGK50" s="73"/>
      <c r="AGL50" s="73"/>
      <c r="AGM50" s="73"/>
      <c r="AGN50" s="73"/>
      <c r="AGO50" s="73"/>
      <c r="AGP50" s="73"/>
      <c r="AGQ50" s="73"/>
      <c r="AGR50" s="73"/>
      <c r="AGS50" s="73"/>
      <c r="AGT50" s="73"/>
      <c r="AGU50" s="73"/>
      <c r="AGV50" s="73"/>
      <c r="AGW50" s="73"/>
      <c r="AGX50" s="73"/>
      <c r="AGY50" s="73"/>
      <c r="AGZ50" s="73"/>
      <c r="AHA50" s="73"/>
      <c r="AHB50" s="73"/>
      <c r="AHC50" s="73"/>
      <c r="AHD50" s="73"/>
      <c r="AHE50" s="73"/>
      <c r="AHF50" s="73"/>
      <c r="AHG50" s="73"/>
      <c r="AHH50" s="73"/>
      <c r="AHI50" s="73"/>
      <c r="AHJ50" s="73"/>
      <c r="AHK50" s="73"/>
      <c r="AHL50" s="73"/>
      <c r="AHM50" s="73"/>
      <c r="AHN50" s="73"/>
      <c r="AHO50" s="73"/>
      <c r="AHP50" s="73"/>
      <c r="AHQ50" s="73"/>
      <c r="AHR50" s="73"/>
      <c r="AHS50" s="73"/>
      <c r="AHT50" s="73"/>
      <c r="AHU50" s="73"/>
      <c r="AHV50" s="73"/>
      <c r="AHW50" s="73"/>
      <c r="AHX50" s="73"/>
      <c r="AHY50" s="73"/>
      <c r="AHZ50" s="73"/>
      <c r="AIA50" s="73"/>
      <c r="AIB50" s="73"/>
      <c r="AIC50" s="73"/>
      <c r="AID50" s="73"/>
      <c r="AIE50" s="73"/>
      <c r="AIF50" s="73"/>
      <c r="AIG50" s="73"/>
      <c r="AIH50" s="73"/>
      <c r="AII50" s="73"/>
      <c r="AIJ50" s="73"/>
      <c r="AIK50" s="73"/>
      <c r="AIL50" s="73"/>
      <c r="AIM50" s="73"/>
      <c r="AIN50" s="73"/>
      <c r="AIO50" s="73"/>
      <c r="AIP50" s="73"/>
      <c r="AIQ50" s="73"/>
      <c r="AIR50" s="73"/>
      <c r="AIS50" s="73"/>
      <c r="AIT50" s="73"/>
      <c r="AIU50" s="73"/>
      <c r="AIV50" s="73"/>
      <c r="AIW50" s="73"/>
      <c r="AIX50" s="73"/>
      <c r="AIY50" s="73"/>
      <c r="AIZ50" s="73"/>
      <c r="AJA50" s="73"/>
      <c r="AJB50" s="73"/>
      <c r="AJC50" s="73"/>
      <c r="AJD50" s="73"/>
      <c r="AJE50" s="73"/>
      <c r="AJF50" s="73"/>
      <c r="AJG50" s="73"/>
      <c r="AJH50" s="73"/>
      <c r="AJI50" s="73"/>
      <c r="AJJ50" s="73"/>
      <c r="AJK50" s="73"/>
      <c r="AJL50" s="73"/>
      <c r="AJM50" s="73"/>
      <c r="AJN50" s="73"/>
      <c r="AJO50" s="73"/>
      <c r="AJP50" s="73"/>
      <c r="AJQ50" s="73"/>
      <c r="AJR50" s="73"/>
      <c r="AJS50" s="73"/>
      <c r="AJT50" s="73"/>
      <c r="AJU50" s="73"/>
      <c r="AJV50" s="73"/>
      <c r="AJW50" s="73"/>
      <c r="AJX50" s="73"/>
      <c r="AJY50" s="73"/>
      <c r="AJZ50" s="73"/>
      <c r="AKA50" s="73"/>
      <c r="AKB50" s="73"/>
      <c r="AKC50" s="73"/>
      <c r="AKD50" s="73"/>
      <c r="AKE50" s="73"/>
      <c r="AKF50" s="73"/>
      <c r="AKG50" s="73"/>
      <c r="AKH50" s="73"/>
      <c r="AKI50" s="73"/>
      <c r="AKJ50" s="73"/>
      <c r="AKK50" s="73"/>
      <c r="AKL50" s="73"/>
      <c r="AKM50" s="73"/>
      <c r="AKN50" s="73"/>
      <c r="AKO50" s="73"/>
      <c r="AKP50" s="73"/>
      <c r="AKQ50" s="73"/>
      <c r="AKR50" s="73"/>
      <c r="AKS50" s="73"/>
      <c r="AKT50" s="73"/>
      <c r="AKU50" s="73"/>
      <c r="AKV50" s="73"/>
      <c r="AKW50" s="73"/>
      <c r="AKX50" s="73"/>
      <c r="AKY50" s="73"/>
      <c r="AKZ50" s="73"/>
      <c r="ALA50" s="73"/>
      <c r="ALB50" s="73"/>
      <c r="ALC50" s="73"/>
      <c r="ALD50" s="73"/>
      <c r="ALE50" s="73"/>
      <c r="ALF50" s="73"/>
      <c r="ALG50" s="73"/>
      <c r="ALH50" s="73"/>
      <c r="ALI50" s="73"/>
      <c r="ALJ50" s="73"/>
      <c r="ALK50" s="73"/>
      <c r="ALL50" s="73"/>
      <c r="ALM50" s="73"/>
      <c r="ALN50" s="73"/>
      <c r="ALO50" s="73"/>
      <c r="ALP50" s="73"/>
      <c r="ALQ50" s="73"/>
      <c r="ALR50" s="73"/>
      <c r="ALS50" s="73"/>
      <c r="ALT50" s="73"/>
      <c r="ALU50" s="73"/>
      <c r="ALV50" s="73"/>
      <c r="ALW50" s="73"/>
      <c r="ALX50" s="73"/>
      <c r="ALY50" s="73"/>
      <c r="ALZ50" s="73"/>
      <c r="AMA50" s="73"/>
      <c r="AMB50" s="73"/>
      <c r="AMC50" s="73"/>
      <c r="AMD50" s="73"/>
      <c r="AME50" s="73"/>
      <c r="AMF50" s="73"/>
      <c r="AMG50" s="73"/>
      <c r="AMH50" s="73"/>
      <c r="AMI50" s="73"/>
      <c r="AMJ50" s="73"/>
      <c r="AMK50" s="73"/>
    </row>
    <row r="51" spans="1:1025" s="68" customFormat="1" x14ac:dyDescent="0.2">
      <c r="A51" s="57"/>
      <c r="B51" s="66"/>
      <c r="C51" s="72" t="s">
        <v>198</v>
      </c>
      <c r="D51" s="66" t="s">
        <v>40</v>
      </c>
      <c r="E51" s="67">
        <v>1</v>
      </c>
      <c r="F51" s="67"/>
      <c r="G51" s="67"/>
      <c r="H51" s="67"/>
      <c r="I51" s="65">
        <v>0</v>
      </c>
      <c r="J51" s="65"/>
      <c r="K51" s="65">
        <f t="shared" si="24"/>
        <v>0</v>
      </c>
      <c r="L51" s="65"/>
      <c r="M51" s="67"/>
      <c r="N51" s="65">
        <f t="shared" si="25"/>
        <v>0</v>
      </c>
      <c r="O51" s="65"/>
      <c r="P51" s="65">
        <f t="shared" si="26"/>
        <v>0</v>
      </c>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c r="KA51" s="73"/>
      <c r="KB51" s="73"/>
      <c r="KC51" s="73"/>
      <c r="KD51" s="73"/>
      <c r="KE51" s="73"/>
      <c r="KF51" s="73"/>
      <c r="KG51" s="73"/>
      <c r="KH51" s="73"/>
      <c r="KI51" s="73"/>
      <c r="KJ51" s="73"/>
      <c r="KK51" s="73"/>
      <c r="KL51" s="73"/>
      <c r="KM51" s="73"/>
      <c r="KN51" s="73"/>
      <c r="KO51" s="73"/>
      <c r="KP51" s="73"/>
      <c r="KQ51" s="73"/>
      <c r="KR51" s="73"/>
      <c r="KS51" s="73"/>
      <c r="KT51" s="73"/>
      <c r="KU51" s="73"/>
      <c r="KV51" s="73"/>
      <c r="KW51" s="73"/>
      <c r="KX51" s="73"/>
      <c r="KY51" s="73"/>
      <c r="KZ51" s="73"/>
      <c r="LA51" s="73"/>
      <c r="LB51" s="73"/>
      <c r="LC51" s="73"/>
      <c r="LD51" s="73"/>
      <c r="LE51" s="73"/>
      <c r="LF51" s="73"/>
      <c r="LG51" s="73"/>
      <c r="LH51" s="73"/>
      <c r="LI51" s="73"/>
      <c r="LJ51" s="73"/>
      <c r="LK51" s="73"/>
      <c r="LL51" s="73"/>
      <c r="LM51" s="73"/>
      <c r="LN51" s="73"/>
      <c r="LO51" s="73"/>
      <c r="LP51" s="73"/>
      <c r="LQ51" s="73"/>
      <c r="LR51" s="73"/>
      <c r="LS51" s="73"/>
      <c r="LT51" s="73"/>
      <c r="LU51" s="73"/>
      <c r="LV51" s="73"/>
      <c r="LW51" s="73"/>
      <c r="LX51" s="73"/>
      <c r="LY51" s="73"/>
      <c r="LZ51" s="73"/>
      <c r="MA51" s="73"/>
      <c r="MB51" s="73"/>
      <c r="MC51" s="73"/>
      <c r="MD51" s="73"/>
      <c r="ME51" s="73"/>
      <c r="MF51" s="73"/>
      <c r="MG51" s="73"/>
      <c r="MH51" s="73"/>
      <c r="MI51" s="73"/>
      <c r="MJ51" s="73"/>
      <c r="MK51" s="73"/>
      <c r="ML51" s="73"/>
      <c r="MM51" s="73"/>
      <c r="MN51" s="73"/>
      <c r="MO51" s="73"/>
      <c r="MP51" s="73"/>
      <c r="MQ51" s="73"/>
      <c r="MR51" s="73"/>
      <c r="MS51" s="73"/>
      <c r="MT51" s="73"/>
      <c r="MU51" s="73"/>
      <c r="MV51" s="73"/>
      <c r="MW51" s="73"/>
      <c r="MX51" s="73"/>
      <c r="MY51" s="73"/>
      <c r="MZ51" s="73"/>
      <c r="NA51" s="73"/>
      <c r="NB51" s="73"/>
      <c r="NC51" s="73"/>
      <c r="ND51" s="73"/>
      <c r="NE51" s="73"/>
      <c r="NF51" s="73"/>
      <c r="NG51" s="73"/>
      <c r="NH51" s="73"/>
      <c r="NI51" s="73"/>
      <c r="NJ51" s="73"/>
      <c r="NK51" s="73"/>
      <c r="NL51" s="73"/>
      <c r="NM51" s="73"/>
      <c r="NN51" s="73"/>
      <c r="NO51" s="73"/>
      <c r="NP51" s="73"/>
      <c r="NQ51" s="73"/>
      <c r="NR51" s="73"/>
      <c r="NS51" s="73"/>
      <c r="NT51" s="73"/>
      <c r="NU51" s="73"/>
      <c r="NV51" s="73"/>
      <c r="NW51" s="73"/>
      <c r="NX51" s="73"/>
      <c r="NY51" s="73"/>
      <c r="NZ51" s="73"/>
      <c r="OA51" s="73"/>
      <c r="OB51" s="73"/>
      <c r="OC51" s="73"/>
      <c r="OD51" s="73"/>
      <c r="OE51" s="73"/>
      <c r="OF51" s="73"/>
      <c r="OG51" s="73"/>
      <c r="OH51" s="73"/>
      <c r="OI51" s="73"/>
      <c r="OJ51" s="73"/>
      <c r="OK51" s="73"/>
      <c r="OL51" s="73"/>
      <c r="OM51" s="73"/>
      <c r="ON51" s="73"/>
      <c r="OO51" s="73"/>
      <c r="OP51" s="73"/>
      <c r="OQ51" s="73"/>
      <c r="OR51" s="73"/>
      <c r="OS51" s="73"/>
      <c r="OT51" s="73"/>
      <c r="OU51" s="73"/>
      <c r="OV51" s="73"/>
      <c r="OW51" s="73"/>
      <c r="OX51" s="73"/>
      <c r="OY51" s="73"/>
      <c r="OZ51" s="73"/>
      <c r="PA51" s="73"/>
      <c r="PB51" s="73"/>
      <c r="PC51" s="73"/>
      <c r="PD51" s="73"/>
      <c r="PE51" s="73"/>
      <c r="PF51" s="73"/>
      <c r="PG51" s="73"/>
      <c r="PH51" s="73"/>
      <c r="PI51" s="73"/>
      <c r="PJ51" s="73"/>
      <c r="PK51" s="73"/>
      <c r="PL51" s="73"/>
      <c r="PM51" s="73"/>
      <c r="PN51" s="73"/>
      <c r="PO51" s="73"/>
      <c r="PP51" s="73"/>
      <c r="PQ51" s="73"/>
      <c r="PR51" s="73"/>
      <c r="PS51" s="73"/>
      <c r="PT51" s="73"/>
      <c r="PU51" s="73"/>
      <c r="PV51" s="73"/>
      <c r="PW51" s="73"/>
      <c r="PX51" s="73"/>
      <c r="PY51" s="73"/>
      <c r="PZ51" s="73"/>
      <c r="QA51" s="73"/>
      <c r="QB51" s="73"/>
      <c r="QC51" s="73"/>
      <c r="QD51" s="73"/>
      <c r="QE51" s="73"/>
      <c r="QF51" s="73"/>
      <c r="QG51" s="73"/>
      <c r="QH51" s="73"/>
      <c r="QI51" s="73"/>
      <c r="QJ51" s="73"/>
      <c r="QK51" s="73"/>
      <c r="QL51" s="73"/>
      <c r="QM51" s="73"/>
      <c r="QN51" s="73"/>
      <c r="QO51" s="73"/>
      <c r="QP51" s="73"/>
      <c r="QQ51" s="73"/>
      <c r="QR51" s="73"/>
      <c r="QS51" s="73"/>
      <c r="QT51" s="73"/>
      <c r="QU51" s="73"/>
      <c r="QV51" s="73"/>
      <c r="QW51" s="73"/>
      <c r="QX51" s="73"/>
      <c r="QY51" s="73"/>
      <c r="QZ51" s="73"/>
      <c r="RA51" s="73"/>
      <c r="RB51" s="73"/>
      <c r="RC51" s="73"/>
      <c r="RD51" s="73"/>
      <c r="RE51" s="73"/>
      <c r="RF51" s="73"/>
      <c r="RG51" s="73"/>
      <c r="RH51" s="73"/>
      <c r="RI51" s="73"/>
      <c r="RJ51" s="73"/>
      <c r="RK51" s="73"/>
      <c r="RL51" s="73"/>
      <c r="RM51" s="73"/>
      <c r="RN51" s="73"/>
      <c r="RO51" s="73"/>
      <c r="RP51" s="73"/>
      <c r="RQ51" s="73"/>
      <c r="RR51" s="73"/>
      <c r="RS51" s="73"/>
      <c r="RT51" s="73"/>
      <c r="RU51" s="73"/>
      <c r="RV51" s="73"/>
      <c r="RW51" s="73"/>
      <c r="RX51" s="73"/>
      <c r="RY51" s="73"/>
      <c r="RZ51" s="73"/>
      <c r="SA51" s="73"/>
      <c r="SB51" s="73"/>
      <c r="SC51" s="73"/>
      <c r="SD51" s="73"/>
      <c r="SE51" s="73"/>
      <c r="SF51" s="73"/>
      <c r="SG51" s="73"/>
      <c r="SH51" s="73"/>
      <c r="SI51" s="73"/>
      <c r="SJ51" s="73"/>
      <c r="SK51" s="73"/>
      <c r="SL51" s="73"/>
      <c r="SM51" s="73"/>
      <c r="SN51" s="73"/>
      <c r="SO51" s="73"/>
      <c r="SP51" s="73"/>
      <c r="SQ51" s="73"/>
      <c r="SR51" s="73"/>
      <c r="SS51" s="73"/>
      <c r="ST51" s="73"/>
      <c r="SU51" s="73"/>
      <c r="SV51" s="73"/>
      <c r="SW51" s="73"/>
      <c r="SX51" s="73"/>
      <c r="SY51" s="73"/>
      <c r="SZ51" s="73"/>
      <c r="TA51" s="73"/>
      <c r="TB51" s="73"/>
      <c r="TC51" s="73"/>
      <c r="TD51" s="73"/>
      <c r="TE51" s="73"/>
      <c r="TF51" s="73"/>
      <c r="TG51" s="73"/>
      <c r="TH51" s="73"/>
      <c r="TI51" s="73"/>
      <c r="TJ51" s="73"/>
      <c r="TK51" s="73"/>
      <c r="TL51" s="73"/>
      <c r="TM51" s="73"/>
      <c r="TN51" s="73"/>
      <c r="TO51" s="73"/>
      <c r="TP51" s="73"/>
      <c r="TQ51" s="73"/>
      <c r="TR51" s="73"/>
      <c r="TS51" s="73"/>
      <c r="TT51" s="73"/>
      <c r="TU51" s="73"/>
      <c r="TV51" s="73"/>
      <c r="TW51" s="73"/>
      <c r="TX51" s="73"/>
      <c r="TY51" s="73"/>
      <c r="TZ51" s="73"/>
      <c r="UA51" s="73"/>
      <c r="UB51" s="73"/>
      <c r="UC51" s="73"/>
      <c r="UD51" s="73"/>
      <c r="UE51" s="73"/>
      <c r="UF51" s="73"/>
      <c r="UG51" s="73"/>
      <c r="UH51" s="73"/>
      <c r="UI51" s="73"/>
      <c r="UJ51" s="73"/>
      <c r="UK51" s="73"/>
      <c r="UL51" s="73"/>
      <c r="UM51" s="73"/>
      <c r="UN51" s="73"/>
      <c r="UO51" s="73"/>
      <c r="UP51" s="73"/>
      <c r="UQ51" s="73"/>
      <c r="UR51" s="73"/>
      <c r="US51" s="73"/>
      <c r="UT51" s="73"/>
      <c r="UU51" s="73"/>
      <c r="UV51" s="73"/>
      <c r="UW51" s="73"/>
      <c r="UX51" s="73"/>
      <c r="UY51" s="73"/>
      <c r="UZ51" s="73"/>
      <c r="VA51" s="73"/>
      <c r="VB51" s="73"/>
      <c r="VC51" s="73"/>
      <c r="VD51" s="73"/>
      <c r="VE51" s="73"/>
      <c r="VF51" s="73"/>
      <c r="VG51" s="73"/>
      <c r="VH51" s="73"/>
      <c r="VI51" s="73"/>
      <c r="VJ51" s="73"/>
      <c r="VK51" s="73"/>
      <c r="VL51" s="73"/>
      <c r="VM51" s="73"/>
      <c r="VN51" s="73"/>
      <c r="VO51" s="73"/>
      <c r="VP51" s="73"/>
      <c r="VQ51" s="73"/>
      <c r="VR51" s="73"/>
      <c r="VS51" s="73"/>
      <c r="VT51" s="73"/>
      <c r="VU51" s="73"/>
      <c r="VV51" s="73"/>
      <c r="VW51" s="73"/>
      <c r="VX51" s="73"/>
      <c r="VY51" s="73"/>
      <c r="VZ51" s="73"/>
      <c r="WA51" s="73"/>
      <c r="WB51" s="73"/>
      <c r="WC51" s="73"/>
      <c r="WD51" s="73"/>
      <c r="WE51" s="73"/>
      <c r="WF51" s="73"/>
      <c r="WG51" s="73"/>
      <c r="WH51" s="73"/>
      <c r="WI51" s="73"/>
      <c r="WJ51" s="73"/>
      <c r="WK51" s="73"/>
      <c r="WL51" s="73"/>
      <c r="WM51" s="73"/>
      <c r="WN51" s="73"/>
      <c r="WO51" s="73"/>
      <c r="WP51" s="73"/>
      <c r="WQ51" s="73"/>
      <c r="WR51" s="73"/>
      <c r="WS51" s="73"/>
      <c r="WT51" s="73"/>
      <c r="WU51" s="73"/>
      <c r="WV51" s="73"/>
      <c r="WW51" s="73"/>
      <c r="WX51" s="73"/>
      <c r="WY51" s="73"/>
      <c r="WZ51" s="73"/>
      <c r="XA51" s="73"/>
      <c r="XB51" s="73"/>
      <c r="XC51" s="73"/>
      <c r="XD51" s="73"/>
      <c r="XE51" s="73"/>
      <c r="XF51" s="73"/>
      <c r="XG51" s="73"/>
      <c r="XH51" s="73"/>
      <c r="XI51" s="73"/>
      <c r="XJ51" s="73"/>
      <c r="XK51" s="73"/>
      <c r="XL51" s="73"/>
      <c r="XM51" s="73"/>
      <c r="XN51" s="73"/>
      <c r="XO51" s="73"/>
      <c r="XP51" s="73"/>
      <c r="XQ51" s="73"/>
      <c r="XR51" s="73"/>
      <c r="XS51" s="73"/>
      <c r="XT51" s="73"/>
      <c r="XU51" s="73"/>
      <c r="XV51" s="73"/>
      <c r="XW51" s="73"/>
      <c r="XX51" s="73"/>
      <c r="XY51" s="73"/>
      <c r="XZ51" s="73"/>
      <c r="YA51" s="73"/>
      <c r="YB51" s="73"/>
      <c r="YC51" s="73"/>
      <c r="YD51" s="73"/>
      <c r="YE51" s="73"/>
      <c r="YF51" s="73"/>
      <c r="YG51" s="73"/>
      <c r="YH51" s="73"/>
      <c r="YI51" s="73"/>
      <c r="YJ51" s="73"/>
      <c r="YK51" s="73"/>
      <c r="YL51" s="73"/>
      <c r="YM51" s="73"/>
      <c r="YN51" s="73"/>
      <c r="YO51" s="73"/>
      <c r="YP51" s="73"/>
      <c r="YQ51" s="73"/>
      <c r="YR51" s="73"/>
      <c r="YS51" s="73"/>
      <c r="YT51" s="73"/>
      <c r="YU51" s="73"/>
      <c r="YV51" s="73"/>
      <c r="YW51" s="73"/>
      <c r="YX51" s="73"/>
      <c r="YY51" s="73"/>
      <c r="YZ51" s="73"/>
      <c r="ZA51" s="73"/>
      <c r="ZB51" s="73"/>
      <c r="ZC51" s="73"/>
      <c r="ZD51" s="73"/>
      <c r="ZE51" s="73"/>
      <c r="ZF51" s="73"/>
      <c r="ZG51" s="73"/>
      <c r="ZH51" s="73"/>
      <c r="ZI51" s="73"/>
      <c r="ZJ51" s="73"/>
      <c r="ZK51" s="73"/>
      <c r="ZL51" s="73"/>
      <c r="ZM51" s="73"/>
      <c r="ZN51" s="73"/>
      <c r="ZO51" s="73"/>
      <c r="ZP51" s="73"/>
      <c r="ZQ51" s="73"/>
      <c r="ZR51" s="73"/>
      <c r="ZS51" s="73"/>
      <c r="ZT51" s="73"/>
      <c r="ZU51" s="73"/>
      <c r="ZV51" s="73"/>
      <c r="ZW51" s="73"/>
      <c r="ZX51" s="73"/>
      <c r="ZY51" s="73"/>
      <c r="ZZ51" s="73"/>
      <c r="AAA51" s="73"/>
      <c r="AAB51" s="73"/>
      <c r="AAC51" s="73"/>
      <c r="AAD51" s="73"/>
      <c r="AAE51" s="73"/>
      <c r="AAF51" s="73"/>
      <c r="AAG51" s="73"/>
      <c r="AAH51" s="73"/>
      <c r="AAI51" s="73"/>
      <c r="AAJ51" s="73"/>
      <c r="AAK51" s="73"/>
      <c r="AAL51" s="73"/>
      <c r="AAM51" s="73"/>
      <c r="AAN51" s="73"/>
      <c r="AAO51" s="73"/>
      <c r="AAP51" s="73"/>
      <c r="AAQ51" s="73"/>
      <c r="AAR51" s="73"/>
      <c r="AAS51" s="73"/>
      <c r="AAT51" s="73"/>
      <c r="AAU51" s="73"/>
      <c r="AAV51" s="73"/>
      <c r="AAW51" s="73"/>
      <c r="AAX51" s="73"/>
      <c r="AAY51" s="73"/>
      <c r="AAZ51" s="73"/>
      <c r="ABA51" s="73"/>
      <c r="ABB51" s="73"/>
      <c r="ABC51" s="73"/>
      <c r="ABD51" s="73"/>
      <c r="ABE51" s="73"/>
      <c r="ABF51" s="73"/>
      <c r="ABG51" s="73"/>
      <c r="ABH51" s="73"/>
      <c r="ABI51" s="73"/>
      <c r="ABJ51" s="73"/>
      <c r="ABK51" s="73"/>
      <c r="ABL51" s="73"/>
      <c r="ABM51" s="73"/>
      <c r="ABN51" s="73"/>
      <c r="ABO51" s="73"/>
      <c r="ABP51" s="73"/>
      <c r="ABQ51" s="73"/>
      <c r="ABR51" s="73"/>
      <c r="ABS51" s="73"/>
      <c r="ABT51" s="73"/>
      <c r="ABU51" s="73"/>
      <c r="ABV51" s="73"/>
      <c r="ABW51" s="73"/>
      <c r="ABX51" s="73"/>
      <c r="ABY51" s="73"/>
      <c r="ABZ51" s="73"/>
      <c r="ACA51" s="73"/>
      <c r="ACB51" s="73"/>
      <c r="ACC51" s="73"/>
      <c r="ACD51" s="73"/>
      <c r="ACE51" s="73"/>
      <c r="ACF51" s="73"/>
      <c r="ACG51" s="73"/>
      <c r="ACH51" s="73"/>
      <c r="ACI51" s="73"/>
      <c r="ACJ51" s="73"/>
      <c r="ACK51" s="73"/>
      <c r="ACL51" s="73"/>
      <c r="ACM51" s="73"/>
      <c r="ACN51" s="73"/>
      <c r="ACO51" s="73"/>
      <c r="ACP51" s="73"/>
      <c r="ACQ51" s="73"/>
      <c r="ACR51" s="73"/>
      <c r="ACS51" s="73"/>
      <c r="ACT51" s="73"/>
      <c r="ACU51" s="73"/>
      <c r="ACV51" s="73"/>
      <c r="ACW51" s="73"/>
      <c r="ACX51" s="73"/>
      <c r="ACY51" s="73"/>
      <c r="ACZ51" s="73"/>
      <c r="ADA51" s="73"/>
      <c r="ADB51" s="73"/>
      <c r="ADC51" s="73"/>
      <c r="ADD51" s="73"/>
      <c r="ADE51" s="73"/>
      <c r="ADF51" s="73"/>
      <c r="ADG51" s="73"/>
      <c r="ADH51" s="73"/>
      <c r="ADI51" s="73"/>
      <c r="ADJ51" s="73"/>
      <c r="ADK51" s="73"/>
      <c r="ADL51" s="73"/>
      <c r="ADM51" s="73"/>
      <c r="ADN51" s="73"/>
      <c r="ADO51" s="73"/>
      <c r="ADP51" s="73"/>
      <c r="ADQ51" s="73"/>
      <c r="ADR51" s="73"/>
      <c r="ADS51" s="73"/>
      <c r="ADT51" s="73"/>
      <c r="ADU51" s="73"/>
      <c r="ADV51" s="73"/>
      <c r="ADW51" s="73"/>
      <c r="ADX51" s="73"/>
      <c r="ADY51" s="73"/>
      <c r="ADZ51" s="73"/>
      <c r="AEA51" s="73"/>
      <c r="AEB51" s="73"/>
      <c r="AEC51" s="73"/>
      <c r="AED51" s="73"/>
      <c r="AEE51" s="73"/>
      <c r="AEF51" s="73"/>
      <c r="AEG51" s="73"/>
      <c r="AEH51" s="73"/>
      <c r="AEI51" s="73"/>
      <c r="AEJ51" s="73"/>
      <c r="AEK51" s="73"/>
      <c r="AEL51" s="73"/>
      <c r="AEM51" s="73"/>
      <c r="AEN51" s="73"/>
      <c r="AEO51" s="73"/>
      <c r="AEP51" s="73"/>
      <c r="AEQ51" s="73"/>
      <c r="AER51" s="73"/>
      <c r="AES51" s="73"/>
      <c r="AET51" s="73"/>
      <c r="AEU51" s="73"/>
      <c r="AEV51" s="73"/>
      <c r="AEW51" s="73"/>
      <c r="AEX51" s="73"/>
      <c r="AEY51" s="73"/>
      <c r="AEZ51" s="73"/>
      <c r="AFA51" s="73"/>
      <c r="AFB51" s="73"/>
      <c r="AFC51" s="73"/>
      <c r="AFD51" s="73"/>
      <c r="AFE51" s="73"/>
      <c r="AFF51" s="73"/>
      <c r="AFG51" s="73"/>
      <c r="AFH51" s="73"/>
      <c r="AFI51" s="73"/>
      <c r="AFJ51" s="73"/>
      <c r="AFK51" s="73"/>
      <c r="AFL51" s="73"/>
      <c r="AFM51" s="73"/>
      <c r="AFN51" s="73"/>
      <c r="AFO51" s="73"/>
      <c r="AFP51" s="73"/>
      <c r="AFQ51" s="73"/>
      <c r="AFR51" s="73"/>
      <c r="AFS51" s="73"/>
      <c r="AFT51" s="73"/>
      <c r="AFU51" s="73"/>
      <c r="AFV51" s="73"/>
      <c r="AFW51" s="73"/>
      <c r="AFX51" s="73"/>
      <c r="AFY51" s="73"/>
      <c r="AFZ51" s="73"/>
      <c r="AGA51" s="73"/>
      <c r="AGB51" s="73"/>
      <c r="AGC51" s="73"/>
      <c r="AGD51" s="73"/>
      <c r="AGE51" s="73"/>
      <c r="AGF51" s="73"/>
      <c r="AGG51" s="73"/>
      <c r="AGH51" s="73"/>
      <c r="AGI51" s="73"/>
      <c r="AGJ51" s="73"/>
      <c r="AGK51" s="73"/>
      <c r="AGL51" s="73"/>
      <c r="AGM51" s="73"/>
      <c r="AGN51" s="73"/>
      <c r="AGO51" s="73"/>
      <c r="AGP51" s="73"/>
      <c r="AGQ51" s="73"/>
      <c r="AGR51" s="73"/>
      <c r="AGS51" s="73"/>
      <c r="AGT51" s="73"/>
      <c r="AGU51" s="73"/>
      <c r="AGV51" s="73"/>
      <c r="AGW51" s="73"/>
      <c r="AGX51" s="73"/>
      <c r="AGY51" s="73"/>
      <c r="AGZ51" s="73"/>
      <c r="AHA51" s="73"/>
      <c r="AHB51" s="73"/>
      <c r="AHC51" s="73"/>
      <c r="AHD51" s="73"/>
      <c r="AHE51" s="73"/>
      <c r="AHF51" s="73"/>
      <c r="AHG51" s="73"/>
      <c r="AHH51" s="73"/>
      <c r="AHI51" s="73"/>
      <c r="AHJ51" s="73"/>
      <c r="AHK51" s="73"/>
      <c r="AHL51" s="73"/>
      <c r="AHM51" s="73"/>
      <c r="AHN51" s="73"/>
      <c r="AHO51" s="73"/>
      <c r="AHP51" s="73"/>
      <c r="AHQ51" s="73"/>
      <c r="AHR51" s="73"/>
      <c r="AHS51" s="73"/>
      <c r="AHT51" s="73"/>
      <c r="AHU51" s="73"/>
      <c r="AHV51" s="73"/>
      <c r="AHW51" s="73"/>
      <c r="AHX51" s="73"/>
      <c r="AHY51" s="73"/>
      <c r="AHZ51" s="73"/>
      <c r="AIA51" s="73"/>
      <c r="AIB51" s="73"/>
      <c r="AIC51" s="73"/>
      <c r="AID51" s="73"/>
      <c r="AIE51" s="73"/>
      <c r="AIF51" s="73"/>
      <c r="AIG51" s="73"/>
      <c r="AIH51" s="73"/>
      <c r="AII51" s="73"/>
      <c r="AIJ51" s="73"/>
      <c r="AIK51" s="73"/>
      <c r="AIL51" s="73"/>
      <c r="AIM51" s="73"/>
      <c r="AIN51" s="73"/>
      <c r="AIO51" s="73"/>
      <c r="AIP51" s="73"/>
      <c r="AIQ51" s="73"/>
      <c r="AIR51" s="73"/>
      <c r="AIS51" s="73"/>
      <c r="AIT51" s="73"/>
      <c r="AIU51" s="73"/>
      <c r="AIV51" s="73"/>
      <c r="AIW51" s="73"/>
      <c r="AIX51" s="73"/>
      <c r="AIY51" s="73"/>
      <c r="AIZ51" s="73"/>
      <c r="AJA51" s="73"/>
      <c r="AJB51" s="73"/>
      <c r="AJC51" s="73"/>
      <c r="AJD51" s="73"/>
      <c r="AJE51" s="73"/>
      <c r="AJF51" s="73"/>
      <c r="AJG51" s="73"/>
      <c r="AJH51" s="73"/>
      <c r="AJI51" s="73"/>
      <c r="AJJ51" s="73"/>
      <c r="AJK51" s="73"/>
      <c r="AJL51" s="73"/>
      <c r="AJM51" s="73"/>
      <c r="AJN51" s="73"/>
      <c r="AJO51" s="73"/>
      <c r="AJP51" s="73"/>
      <c r="AJQ51" s="73"/>
      <c r="AJR51" s="73"/>
      <c r="AJS51" s="73"/>
      <c r="AJT51" s="73"/>
      <c r="AJU51" s="73"/>
      <c r="AJV51" s="73"/>
      <c r="AJW51" s="73"/>
      <c r="AJX51" s="73"/>
      <c r="AJY51" s="73"/>
      <c r="AJZ51" s="73"/>
      <c r="AKA51" s="73"/>
      <c r="AKB51" s="73"/>
      <c r="AKC51" s="73"/>
      <c r="AKD51" s="73"/>
      <c r="AKE51" s="73"/>
      <c r="AKF51" s="73"/>
      <c r="AKG51" s="73"/>
      <c r="AKH51" s="73"/>
      <c r="AKI51" s="73"/>
      <c r="AKJ51" s="73"/>
      <c r="AKK51" s="73"/>
      <c r="AKL51" s="73"/>
      <c r="AKM51" s="73"/>
      <c r="AKN51" s="73"/>
      <c r="AKO51" s="73"/>
      <c r="AKP51" s="73"/>
      <c r="AKQ51" s="73"/>
      <c r="AKR51" s="73"/>
      <c r="AKS51" s="73"/>
      <c r="AKT51" s="73"/>
      <c r="AKU51" s="73"/>
      <c r="AKV51" s="73"/>
      <c r="AKW51" s="73"/>
      <c r="AKX51" s="73"/>
      <c r="AKY51" s="73"/>
      <c r="AKZ51" s="73"/>
      <c r="ALA51" s="73"/>
      <c r="ALB51" s="73"/>
      <c r="ALC51" s="73"/>
      <c r="ALD51" s="73"/>
      <c r="ALE51" s="73"/>
      <c r="ALF51" s="73"/>
      <c r="ALG51" s="73"/>
      <c r="ALH51" s="73"/>
      <c r="ALI51" s="73"/>
      <c r="ALJ51" s="73"/>
      <c r="ALK51" s="73"/>
      <c r="ALL51" s="73"/>
      <c r="ALM51" s="73"/>
      <c r="ALN51" s="73"/>
      <c r="ALO51" s="73"/>
      <c r="ALP51" s="73"/>
      <c r="ALQ51" s="73"/>
      <c r="ALR51" s="73"/>
      <c r="ALS51" s="73"/>
      <c r="ALT51" s="73"/>
      <c r="ALU51" s="73"/>
      <c r="ALV51" s="73"/>
      <c r="ALW51" s="73"/>
      <c r="ALX51" s="73"/>
      <c r="ALY51" s="73"/>
      <c r="ALZ51" s="73"/>
      <c r="AMA51" s="73"/>
      <c r="AMB51" s="73"/>
      <c r="AMC51" s="73"/>
      <c r="AMD51" s="73"/>
      <c r="AME51" s="73"/>
      <c r="AMF51" s="73"/>
      <c r="AMG51" s="73"/>
      <c r="AMH51" s="73"/>
      <c r="AMI51" s="73"/>
      <c r="AMJ51" s="73"/>
      <c r="AMK51" s="73"/>
    </row>
    <row r="52" spans="1:1025" s="68" customFormat="1" x14ac:dyDescent="0.2">
      <c r="A52" s="59">
        <v>7</v>
      </c>
      <c r="B52" s="66"/>
      <c r="C52" s="59" t="s">
        <v>162</v>
      </c>
      <c r="D52" s="66"/>
      <c r="E52" s="67"/>
      <c r="F52" s="67"/>
      <c r="G52" s="67"/>
      <c r="H52" s="67"/>
      <c r="I52" s="67"/>
      <c r="J52" s="67"/>
      <c r="K52" s="67"/>
      <c r="L52" s="67"/>
      <c r="M52" s="67"/>
      <c r="N52" s="67"/>
      <c r="O52" s="67"/>
      <c r="P52" s="67"/>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c r="JA52" s="73"/>
      <c r="JB52" s="73"/>
      <c r="JC52" s="73"/>
      <c r="JD52" s="73"/>
      <c r="JE52" s="73"/>
      <c r="JF52" s="73"/>
      <c r="JG52" s="73"/>
      <c r="JH52" s="73"/>
      <c r="JI52" s="73"/>
      <c r="JJ52" s="73"/>
      <c r="JK52" s="73"/>
      <c r="JL52" s="73"/>
      <c r="JM52" s="73"/>
      <c r="JN52" s="73"/>
      <c r="JO52" s="73"/>
      <c r="JP52" s="73"/>
      <c r="JQ52" s="73"/>
      <c r="JR52" s="73"/>
      <c r="JS52" s="73"/>
      <c r="JT52" s="73"/>
      <c r="JU52" s="73"/>
      <c r="JV52" s="73"/>
      <c r="JW52" s="73"/>
      <c r="JX52" s="73"/>
      <c r="JY52" s="73"/>
      <c r="JZ52" s="73"/>
      <c r="KA52" s="73"/>
      <c r="KB52" s="73"/>
      <c r="KC52" s="73"/>
      <c r="KD52" s="73"/>
      <c r="KE52" s="73"/>
      <c r="KF52" s="73"/>
      <c r="KG52" s="73"/>
      <c r="KH52" s="73"/>
      <c r="KI52" s="73"/>
      <c r="KJ52" s="73"/>
      <c r="KK52" s="73"/>
      <c r="KL52" s="73"/>
      <c r="KM52" s="73"/>
      <c r="KN52" s="73"/>
      <c r="KO52" s="73"/>
      <c r="KP52" s="73"/>
      <c r="KQ52" s="73"/>
      <c r="KR52" s="73"/>
      <c r="KS52" s="73"/>
      <c r="KT52" s="73"/>
      <c r="KU52" s="73"/>
      <c r="KV52" s="73"/>
      <c r="KW52" s="73"/>
      <c r="KX52" s="73"/>
      <c r="KY52" s="73"/>
      <c r="KZ52" s="73"/>
      <c r="LA52" s="73"/>
      <c r="LB52" s="73"/>
      <c r="LC52" s="73"/>
      <c r="LD52" s="73"/>
      <c r="LE52" s="73"/>
      <c r="LF52" s="73"/>
      <c r="LG52" s="73"/>
      <c r="LH52" s="73"/>
      <c r="LI52" s="73"/>
      <c r="LJ52" s="73"/>
      <c r="LK52" s="73"/>
      <c r="LL52" s="73"/>
      <c r="LM52" s="73"/>
      <c r="LN52" s="73"/>
      <c r="LO52" s="73"/>
      <c r="LP52" s="73"/>
      <c r="LQ52" s="73"/>
      <c r="LR52" s="73"/>
      <c r="LS52" s="73"/>
      <c r="LT52" s="73"/>
      <c r="LU52" s="73"/>
      <c r="LV52" s="73"/>
      <c r="LW52" s="73"/>
      <c r="LX52" s="73"/>
      <c r="LY52" s="73"/>
      <c r="LZ52" s="73"/>
      <c r="MA52" s="73"/>
      <c r="MB52" s="73"/>
      <c r="MC52" s="73"/>
      <c r="MD52" s="73"/>
      <c r="ME52" s="73"/>
      <c r="MF52" s="73"/>
      <c r="MG52" s="73"/>
      <c r="MH52" s="73"/>
      <c r="MI52" s="73"/>
      <c r="MJ52" s="73"/>
      <c r="MK52" s="73"/>
      <c r="ML52" s="73"/>
      <c r="MM52" s="73"/>
      <c r="MN52" s="73"/>
      <c r="MO52" s="73"/>
      <c r="MP52" s="73"/>
      <c r="MQ52" s="73"/>
      <c r="MR52" s="73"/>
      <c r="MS52" s="73"/>
      <c r="MT52" s="73"/>
      <c r="MU52" s="73"/>
      <c r="MV52" s="73"/>
      <c r="MW52" s="73"/>
      <c r="MX52" s="73"/>
      <c r="MY52" s="73"/>
      <c r="MZ52" s="73"/>
      <c r="NA52" s="73"/>
      <c r="NB52" s="73"/>
      <c r="NC52" s="73"/>
      <c r="ND52" s="73"/>
      <c r="NE52" s="73"/>
      <c r="NF52" s="73"/>
      <c r="NG52" s="73"/>
      <c r="NH52" s="73"/>
      <c r="NI52" s="73"/>
      <c r="NJ52" s="73"/>
      <c r="NK52" s="73"/>
      <c r="NL52" s="73"/>
      <c r="NM52" s="73"/>
      <c r="NN52" s="73"/>
      <c r="NO52" s="73"/>
      <c r="NP52" s="73"/>
      <c r="NQ52" s="73"/>
      <c r="NR52" s="73"/>
      <c r="NS52" s="73"/>
      <c r="NT52" s="73"/>
      <c r="NU52" s="73"/>
      <c r="NV52" s="73"/>
      <c r="NW52" s="73"/>
      <c r="NX52" s="73"/>
      <c r="NY52" s="73"/>
      <c r="NZ52" s="73"/>
      <c r="OA52" s="73"/>
      <c r="OB52" s="73"/>
      <c r="OC52" s="73"/>
      <c r="OD52" s="73"/>
      <c r="OE52" s="73"/>
      <c r="OF52" s="73"/>
      <c r="OG52" s="73"/>
      <c r="OH52" s="73"/>
      <c r="OI52" s="73"/>
      <c r="OJ52" s="73"/>
      <c r="OK52" s="73"/>
      <c r="OL52" s="73"/>
      <c r="OM52" s="73"/>
      <c r="ON52" s="73"/>
      <c r="OO52" s="73"/>
      <c r="OP52" s="73"/>
      <c r="OQ52" s="73"/>
      <c r="OR52" s="73"/>
      <c r="OS52" s="73"/>
      <c r="OT52" s="73"/>
      <c r="OU52" s="73"/>
      <c r="OV52" s="73"/>
      <c r="OW52" s="73"/>
      <c r="OX52" s="73"/>
      <c r="OY52" s="73"/>
      <c r="OZ52" s="73"/>
      <c r="PA52" s="73"/>
      <c r="PB52" s="73"/>
      <c r="PC52" s="73"/>
      <c r="PD52" s="73"/>
      <c r="PE52" s="73"/>
      <c r="PF52" s="73"/>
      <c r="PG52" s="73"/>
      <c r="PH52" s="73"/>
      <c r="PI52" s="73"/>
      <c r="PJ52" s="73"/>
      <c r="PK52" s="73"/>
      <c r="PL52" s="73"/>
      <c r="PM52" s="73"/>
      <c r="PN52" s="73"/>
      <c r="PO52" s="73"/>
      <c r="PP52" s="73"/>
      <c r="PQ52" s="73"/>
      <c r="PR52" s="73"/>
      <c r="PS52" s="73"/>
      <c r="PT52" s="73"/>
      <c r="PU52" s="73"/>
      <c r="PV52" s="73"/>
      <c r="PW52" s="73"/>
      <c r="PX52" s="73"/>
      <c r="PY52" s="73"/>
      <c r="PZ52" s="73"/>
      <c r="QA52" s="73"/>
      <c r="QB52" s="73"/>
      <c r="QC52" s="73"/>
      <c r="QD52" s="73"/>
      <c r="QE52" s="73"/>
      <c r="QF52" s="73"/>
      <c r="QG52" s="73"/>
      <c r="QH52" s="73"/>
      <c r="QI52" s="73"/>
      <c r="QJ52" s="73"/>
      <c r="QK52" s="73"/>
      <c r="QL52" s="73"/>
      <c r="QM52" s="73"/>
      <c r="QN52" s="73"/>
      <c r="QO52" s="73"/>
      <c r="QP52" s="73"/>
      <c r="QQ52" s="73"/>
      <c r="QR52" s="73"/>
      <c r="QS52" s="73"/>
      <c r="QT52" s="73"/>
      <c r="QU52" s="73"/>
      <c r="QV52" s="73"/>
      <c r="QW52" s="73"/>
      <c r="QX52" s="73"/>
      <c r="QY52" s="73"/>
      <c r="QZ52" s="73"/>
      <c r="RA52" s="73"/>
      <c r="RB52" s="73"/>
      <c r="RC52" s="73"/>
      <c r="RD52" s="73"/>
      <c r="RE52" s="73"/>
      <c r="RF52" s="73"/>
      <c r="RG52" s="73"/>
      <c r="RH52" s="73"/>
      <c r="RI52" s="73"/>
      <c r="RJ52" s="73"/>
      <c r="RK52" s="73"/>
      <c r="RL52" s="73"/>
      <c r="RM52" s="73"/>
      <c r="RN52" s="73"/>
      <c r="RO52" s="73"/>
      <c r="RP52" s="73"/>
      <c r="RQ52" s="73"/>
      <c r="RR52" s="73"/>
      <c r="RS52" s="73"/>
      <c r="RT52" s="73"/>
      <c r="RU52" s="73"/>
      <c r="RV52" s="73"/>
      <c r="RW52" s="73"/>
      <c r="RX52" s="73"/>
      <c r="RY52" s="73"/>
      <c r="RZ52" s="73"/>
      <c r="SA52" s="73"/>
      <c r="SB52" s="73"/>
      <c r="SC52" s="73"/>
      <c r="SD52" s="73"/>
      <c r="SE52" s="73"/>
      <c r="SF52" s="73"/>
      <c r="SG52" s="73"/>
      <c r="SH52" s="73"/>
      <c r="SI52" s="73"/>
      <c r="SJ52" s="73"/>
      <c r="SK52" s="73"/>
      <c r="SL52" s="73"/>
      <c r="SM52" s="73"/>
      <c r="SN52" s="73"/>
      <c r="SO52" s="73"/>
      <c r="SP52" s="73"/>
      <c r="SQ52" s="73"/>
      <c r="SR52" s="73"/>
      <c r="SS52" s="73"/>
      <c r="ST52" s="73"/>
      <c r="SU52" s="73"/>
      <c r="SV52" s="73"/>
      <c r="SW52" s="73"/>
      <c r="SX52" s="73"/>
      <c r="SY52" s="73"/>
      <c r="SZ52" s="73"/>
      <c r="TA52" s="73"/>
      <c r="TB52" s="73"/>
      <c r="TC52" s="73"/>
      <c r="TD52" s="73"/>
      <c r="TE52" s="73"/>
      <c r="TF52" s="73"/>
      <c r="TG52" s="73"/>
      <c r="TH52" s="73"/>
      <c r="TI52" s="73"/>
      <c r="TJ52" s="73"/>
      <c r="TK52" s="73"/>
      <c r="TL52" s="73"/>
      <c r="TM52" s="73"/>
      <c r="TN52" s="73"/>
      <c r="TO52" s="73"/>
      <c r="TP52" s="73"/>
      <c r="TQ52" s="73"/>
      <c r="TR52" s="73"/>
      <c r="TS52" s="73"/>
      <c r="TT52" s="73"/>
      <c r="TU52" s="73"/>
      <c r="TV52" s="73"/>
      <c r="TW52" s="73"/>
      <c r="TX52" s="73"/>
      <c r="TY52" s="73"/>
      <c r="TZ52" s="73"/>
      <c r="UA52" s="73"/>
      <c r="UB52" s="73"/>
      <c r="UC52" s="73"/>
      <c r="UD52" s="73"/>
      <c r="UE52" s="73"/>
      <c r="UF52" s="73"/>
      <c r="UG52" s="73"/>
      <c r="UH52" s="73"/>
      <c r="UI52" s="73"/>
      <c r="UJ52" s="73"/>
      <c r="UK52" s="73"/>
      <c r="UL52" s="73"/>
      <c r="UM52" s="73"/>
      <c r="UN52" s="73"/>
      <c r="UO52" s="73"/>
      <c r="UP52" s="73"/>
      <c r="UQ52" s="73"/>
      <c r="UR52" s="73"/>
      <c r="US52" s="73"/>
      <c r="UT52" s="73"/>
      <c r="UU52" s="73"/>
      <c r="UV52" s="73"/>
      <c r="UW52" s="73"/>
      <c r="UX52" s="73"/>
      <c r="UY52" s="73"/>
      <c r="UZ52" s="73"/>
      <c r="VA52" s="73"/>
      <c r="VB52" s="73"/>
      <c r="VC52" s="73"/>
      <c r="VD52" s="73"/>
      <c r="VE52" s="73"/>
      <c r="VF52" s="73"/>
      <c r="VG52" s="73"/>
      <c r="VH52" s="73"/>
      <c r="VI52" s="73"/>
      <c r="VJ52" s="73"/>
      <c r="VK52" s="73"/>
      <c r="VL52" s="73"/>
      <c r="VM52" s="73"/>
      <c r="VN52" s="73"/>
      <c r="VO52" s="73"/>
      <c r="VP52" s="73"/>
      <c r="VQ52" s="73"/>
      <c r="VR52" s="73"/>
      <c r="VS52" s="73"/>
      <c r="VT52" s="73"/>
      <c r="VU52" s="73"/>
      <c r="VV52" s="73"/>
      <c r="VW52" s="73"/>
      <c r="VX52" s="73"/>
      <c r="VY52" s="73"/>
      <c r="VZ52" s="73"/>
      <c r="WA52" s="73"/>
      <c r="WB52" s="73"/>
      <c r="WC52" s="73"/>
      <c r="WD52" s="73"/>
      <c r="WE52" s="73"/>
      <c r="WF52" s="73"/>
      <c r="WG52" s="73"/>
      <c r="WH52" s="73"/>
      <c r="WI52" s="73"/>
      <c r="WJ52" s="73"/>
      <c r="WK52" s="73"/>
      <c r="WL52" s="73"/>
      <c r="WM52" s="73"/>
      <c r="WN52" s="73"/>
      <c r="WO52" s="73"/>
      <c r="WP52" s="73"/>
      <c r="WQ52" s="73"/>
      <c r="WR52" s="73"/>
      <c r="WS52" s="73"/>
      <c r="WT52" s="73"/>
      <c r="WU52" s="73"/>
      <c r="WV52" s="73"/>
      <c r="WW52" s="73"/>
      <c r="WX52" s="73"/>
      <c r="WY52" s="73"/>
      <c r="WZ52" s="73"/>
      <c r="XA52" s="73"/>
      <c r="XB52" s="73"/>
      <c r="XC52" s="73"/>
      <c r="XD52" s="73"/>
      <c r="XE52" s="73"/>
      <c r="XF52" s="73"/>
      <c r="XG52" s="73"/>
      <c r="XH52" s="73"/>
      <c r="XI52" s="73"/>
      <c r="XJ52" s="73"/>
      <c r="XK52" s="73"/>
      <c r="XL52" s="73"/>
      <c r="XM52" s="73"/>
      <c r="XN52" s="73"/>
      <c r="XO52" s="73"/>
      <c r="XP52" s="73"/>
      <c r="XQ52" s="73"/>
      <c r="XR52" s="73"/>
      <c r="XS52" s="73"/>
      <c r="XT52" s="73"/>
      <c r="XU52" s="73"/>
      <c r="XV52" s="73"/>
      <c r="XW52" s="73"/>
      <c r="XX52" s="73"/>
      <c r="XY52" s="73"/>
      <c r="XZ52" s="73"/>
      <c r="YA52" s="73"/>
      <c r="YB52" s="73"/>
      <c r="YC52" s="73"/>
      <c r="YD52" s="73"/>
      <c r="YE52" s="73"/>
      <c r="YF52" s="73"/>
      <c r="YG52" s="73"/>
      <c r="YH52" s="73"/>
      <c r="YI52" s="73"/>
      <c r="YJ52" s="73"/>
      <c r="YK52" s="73"/>
      <c r="YL52" s="73"/>
      <c r="YM52" s="73"/>
      <c r="YN52" s="73"/>
      <c r="YO52" s="73"/>
      <c r="YP52" s="73"/>
      <c r="YQ52" s="73"/>
      <c r="YR52" s="73"/>
      <c r="YS52" s="73"/>
      <c r="YT52" s="73"/>
      <c r="YU52" s="73"/>
      <c r="YV52" s="73"/>
      <c r="YW52" s="73"/>
      <c r="YX52" s="73"/>
      <c r="YY52" s="73"/>
      <c r="YZ52" s="73"/>
      <c r="ZA52" s="73"/>
      <c r="ZB52" s="73"/>
      <c r="ZC52" s="73"/>
      <c r="ZD52" s="73"/>
      <c r="ZE52" s="73"/>
      <c r="ZF52" s="73"/>
      <c r="ZG52" s="73"/>
      <c r="ZH52" s="73"/>
      <c r="ZI52" s="73"/>
      <c r="ZJ52" s="73"/>
      <c r="ZK52" s="73"/>
      <c r="ZL52" s="73"/>
      <c r="ZM52" s="73"/>
      <c r="ZN52" s="73"/>
      <c r="ZO52" s="73"/>
      <c r="ZP52" s="73"/>
      <c r="ZQ52" s="73"/>
      <c r="ZR52" s="73"/>
      <c r="ZS52" s="73"/>
      <c r="ZT52" s="73"/>
      <c r="ZU52" s="73"/>
      <c r="ZV52" s="73"/>
      <c r="ZW52" s="73"/>
      <c r="ZX52" s="73"/>
      <c r="ZY52" s="73"/>
      <c r="ZZ52" s="73"/>
      <c r="AAA52" s="73"/>
      <c r="AAB52" s="73"/>
      <c r="AAC52" s="73"/>
      <c r="AAD52" s="73"/>
      <c r="AAE52" s="73"/>
      <c r="AAF52" s="73"/>
      <c r="AAG52" s="73"/>
      <c r="AAH52" s="73"/>
      <c r="AAI52" s="73"/>
      <c r="AAJ52" s="73"/>
      <c r="AAK52" s="73"/>
      <c r="AAL52" s="73"/>
      <c r="AAM52" s="73"/>
      <c r="AAN52" s="73"/>
      <c r="AAO52" s="73"/>
      <c r="AAP52" s="73"/>
      <c r="AAQ52" s="73"/>
      <c r="AAR52" s="73"/>
      <c r="AAS52" s="73"/>
      <c r="AAT52" s="73"/>
      <c r="AAU52" s="73"/>
      <c r="AAV52" s="73"/>
      <c r="AAW52" s="73"/>
      <c r="AAX52" s="73"/>
      <c r="AAY52" s="73"/>
      <c r="AAZ52" s="73"/>
      <c r="ABA52" s="73"/>
      <c r="ABB52" s="73"/>
      <c r="ABC52" s="73"/>
      <c r="ABD52" s="73"/>
      <c r="ABE52" s="73"/>
      <c r="ABF52" s="73"/>
      <c r="ABG52" s="73"/>
      <c r="ABH52" s="73"/>
      <c r="ABI52" s="73"/>
      <c r="ABJ52" s="73"/>
      <c r="ABK52" s="73"/>
      <c r="ABL52" s="73"/>
      <c r="ABM52" s="73"/>
      <c r="ABN52" s="73"/>
      <c r="ABO52" s="73"/>
      <c r="ABP52" s="73"/>
      <c r="ABQ52" s="73"/>
      <c r="ABR52" s="73"/>
      <c r="ABS52" s="73"/>
      <c r="ABT52" s="73"/>
      <c r="ABU52" s="73"/>
      <c r="ABV52" s="73"/>
      <c r="ABW52" s="73"/>
      <c r="ABX52" s="73"/>
      <c r="ABY52" s="73"/>
      <c r="ABZ52" s="73"/>
      <c r="ACA52" s="73"/>
      <c r="ACB52" s="73"/>
      <c r="ACC52" s="73"/>
      <c r="ACD52" s="73"/>
      <c r="ACE52" s="73"/>
      <c r="ACF52" s="73"/>
      <c r="ACG52" s="73"/>
      <c r="ACH52" s="73"/>
      <c r="ACI52" s="73"/>
      <c r="ACJ52" s="73"/>
      <c r="ACK52" s="73"/>
      <c r="ACL52" s="73"/>
      <c r="ACM52" s="73"/>
      <c r="ACN52" s="73"/>
      <c r="ACO52" s="73"/>
      <c r="ACP52" s="73"/>
      <c r="ACQ52" s="73"/>
      <c r="ACR52" s="73"/>
      <c r="ACS52" s="73"/>
      <c r="ACT52" s="73"/>
      <c r="ACU52" s="73"/>
      <c r="ACV52" s="73"/>
      <c r="ACW52" s="73"/>
      <c r="ACX52" s="73"/>
      <c r="ACY52" s="73"/>
      <c r="ACZ52" s="73"/>
      <c r="ADA52" s="73"/>
      <c r="ADB52" s="73"/>
      <c r="ADC52" s="73"/>
      <c r="ADD52" s="73"/>
      <c r="ADE52" s="73"/>
      <c r="ADF52" s="73"/>
      <c r="ADG52" s="73"/>
      <c r="ADH52" s="73"/>
      <c r="ADI52" s="73"/>
      <c r="ADJ52" s="73"/>
      <c r="ADK52" s="73"/>
      <c r="ADL52" s="73"/>
      <c r="ADM52" s="73"/>
      <c r="ADN52" s="73"/>
      <c r="ADO52" s="73"/>
      <c r="ADP52" s="73"/>
      <c r="ADQ52" s="73"/>
      <c r="ADR52" s="73"/>
      <c r="ADS52" s="73"/>
      <c r="ADT52" s="73"/>
      <c r="ADU52" s="73"/>
      <c r="ADV52" s="73"/>
      <c r="ADW52" s="73"/>
      <c r="ADX52" s="73"/>
      <c r="ADY52" s="73"/>
      <c r="ADZ52" s="73"/>
      <c r="AEA52" s="73"/>
      <c r="AEB52" s="73"/>
      <c r="AEC52" s="73"/>
      <c r="AED52" s="73"/>
      <c r="AEE52" s="73"/>
      <c r="AEF52" s="73"/>
      <c r="AEG52" s="73"/>
      <c r="AEH52" s="73"/>
      <c r="AEI52" s="73"/>
      <c r="AEJ52" s="73"/>
      <c r="AEK52" s="73"/>
      <c r="AEL52" s="73"/>
      <c r="AEM52" s="73"/>
      <c r="AEN52" s="73"/>
      <c r="AEO52" s="73"/>
      <c r="AEP52" s="73"/>
      <c r="AEQ52" s="73"/>
      <c r="AER52" s="73"/>
      <c r="AES52" s="73"/>
      <c r="AET52" s="73"/>
      <c r="AEU52" s="73"/>
      <c r="AEV52" s="73"/>
      <c r="AEW52" s="73"/>
      <c r="AEX52" s="73"/>
      <c r="AEY52" s="73"/>
      <c r="AEZ52" s="73"/>
      <c r="AFA52" s="73"/>
      <c r="AFB52" s="73"/>
      <c r="AFC52" s="73"/>
      <c r="AFD52" s="73"/>
      <c r="AFE52" s="73"/>
      <c r="AFF52" s="73"/>
      <c r="AFG52" s="73"/>
      <c r="AFH52" s="73"/>
      <c r="AFI52" s="73"/>
      <c r="AFJ52" s="73"/>
      <c r="AFK52" s="73"/>
      <c r="AFL52" s="73"/>
      <c r="AFM52" s="73"/>
      <c r="AFN52" s="73"/>
      <c r="AFO52" s="73"/>
      <c r="AFP52" s="73"/>
      <c r="AFQ52" s="73"/>
      <c r="AFR52" s="73"/>
      <c r="AFS52" s="73"/>
      <c r="AFT52" s="73"/>
      <c r="AFU52" s="73"/>
      <c r="AFV52" s="73"/>
      <c r="AFW52" s="73"/>
      <c r="AFX52" s="73"/>
      <c r="AFY52" s="73"/>
      <c r="AFZ52" s="73"/>
      <c r="AGA52" s="73"/>
      <c r="AGB52" s="73"/>
      <c r="AGC52" s="73"/>
      <c r="AGD52" s="73"/>
      <c r="AGE52" s="73"/>
      <c r="AGF52" s="73"/>
      <c r="AGG52" s="73"/>
      <c r="AGH52" s="73"/>
      <c r="AGI52" s="73"/>
      <c r="AGJ52" s="73"/>
      <c r="AGK52" s="73"/>
      <c r="AGL52" s="73"/>
      <c r="AGM52" s="73"/>
      <c r="AGN52" s="73"/>
      <c r="AGO52" s="73"/>
      <c r="AGP52" s="73"/>
      <c r="AGQ52" s="73"/>
      <c r="AGR52" s="73"/>
      <c r="AGS52" s="73"/>
      <c r="AGT52" s="73"/>
      <c r="AGU52" s="73"/>
      <c r="AGV52" s="73"/>
      <c r="AGW52" s="73"/>
      <c r="AGX52" s="73"/>
      <c r="AGY52" s="73"/>
      <c r="AGZ52" s="73"/>
      <c r="AHA52" s="73"/>
      <c r="AHB52" s="73"/>
      <c r="AHC52" s="73"/>
      <c r="AHD52" s="73"/>
      <c r="AHE52" s="73"/>
      <c r="AHF52" s="73"/>
      <c r="AHG52" s="73"/>
      <c r="AHH52" s="73"/>
      <c r="AHI52" s="73"/>
      <c r="AHJ52" s="73"/>
      <c r="AHK52" s="73"/>
      <c r="AHL52" s="73"/>
      <c r="AHM52" s="73"/>
      <c r="AHN52" s="73"/>
      <c r="AHO52" s="73"/>
      <c r="AHP52" s="73"/>
      <c r="AHQ52" s="73"/>
      <c r="AHR52" s="73"/>
      <c r="AHS52" s="73"/>
      <c r="AHT52" s="73"/>
      <c r="AHU52" s="73"/>
      <c r="AHV52" s="73"/>
      <c r="AHW52" s="73"/>
      <c r="AHX52" s="73"/>
      <c r="AHY52" s="73"/>
      <c r="AHZ52" s="73"/>
      <c r="AIA52" s="73"/>
      <c r="AIB52" s="73"/>
      <c r="AIC52" s="73"/>
      <c r="AID52" s="73"/>
      <c r="AIE52" s="73"/>
      <c r="AIF52" s="73"/>
      <c r="AIG52" s="73"/>
      <c r="AIH52" s="73"/>
      <c r="AII52" s="73"/>
      <c r="AIJ52" s="73"/>
      <c r="AIK52" s="73"/>
      <c r="AIL52" s="73"/>
      <c r="AIM52" s="73"/>
      <c r="AIN52" s="73"/>
      <c r="AIO52" s="73"/>
      <c r="AIP52" s="73"/>
      <c r="AIQ52" s="73"/>
      <c r="AIR52" s="73"/>
      <c r="AIS52" s="73"/>
      <c r="AIT52" s="73"/>
      <c r="AIU52" s="73"/>
      <c r="AIV52" s="73"/>
      <c r="AIW52" s="73"/>
      <c r="AIX52" s="73"/>
      <c r="AIY52" s="73"/>
      <c r="AIZ52" s="73"/>
      <c r="AJA52" s="73"/>
      <c r="AJB52" s="73"/>
      <c r="AJC52" s="73"/>
      <c r="AJD52" s="73"/>
      <c r="AJE52" s="73"/>
      <c r="AJF52" s="73"/>
      <c r="AJG52" s="73"/>
      <c r="AJH52" s="73"/>
      <c r="AJI52" s="73"/>
      <c r="AJJ52" s="73"/>
      <c r="AJK52" s="73"/>
      <c r="AJL52" s="73"/>
      <c r="AJM52" s="73"/>
      <c r="AJN52" s="73"/>
      <c r="AJO52" s="73"/>
      <c r="AJP52" s="73"/>
      <c r="AJQ52" s="73"/>
      <c r="AJR52" s="73"/>
      <c r="AJS52" s="73"/>
      <c r="AJT52" s="73"/>
      <c r="AJU52" s="73"/>
      <c r="AJV52" s="73"/>
      <c r="AJW52" s="73"/>
      <c r="AJX52" s="73"/>
      <c r="AJY52" s="73"/>
      <c r="AJZ52" s="73"/>
      <c r="AKA52" s="73"/>
      <c r="AKB52" s="73"/>
      <c r="AKC52" s="73"/>
      <c r="AKD52" s="73"/>
      <c r="AKE52" s="73"/>
      <c r="AKF52" s="73"/>
      <c r="AKG52" s="73"/>
      <c r="AKH52" s="73"/>
      <c r="AKI52" s="73"/>
      <c r="AKJ52" s="73"/>
      <c r="AKK52" s="73"/>
      <c r="AKL52" s="73"/>
      <c r="AKM52" s="73"/>
      <c r="AKN52" s="73"/>
      <c r="AKO52" s="73"/>
      <c r="AKP52" s="73"/>
      <c r="AKQ52" s="73"/>
      <c r="AKR52" s="73"/>
      <c r="AKS52" s="73"/>
      <c r="AKT52" s="73"/>
      <c r="AKU52" s="73"/>
      <c r="AKV52" s="73"/>
      <c r="AKW52" s="73"/>
      <c r="AKX52" s="73"/>
      <c r="AKY52" s="73"/>
      <c r="AKZ52" s="73"/>
      <c r="ALA52" s="73"/>
      <c r="ALB52" s="73"/>
      <c r="ALC52" s="73"/>
      <c r="ALD52" s="73"/>
      <c r="ALE52" s="73"/>
      <c r="ALF52" s="73"/>
      <c r="ALG52" s="73"/>
      <c r="ALH52" s="73"/>
      <c r="ALI52" s="73"/>
      <c r="ALJ52" s="73"/>
      <c r="ALK52" s="73"/>
      <c r="ALL52" s="73"/>
      <c r="ALM52" s="73"/>
      <c r="ALN52" s="73"/>
      <c r="ALO52" s="73"/>
      <c r="ALP52" s="73"/>
      <c r="ALQ52" s="73"/>
      <c r="ALR52" s="73"/>
      <c r="ALS52" s="73"/>
      <c r="ALT52" s="73"/>
      <c r="ALU52" s="73"/>
      <c r="ALV52" s="73"/>
      <c r="ALW52" s="73"/>
      <c r="ALX52" s="73"/>
      <c r="ALY52" s="73"/>
      <c r="ALZ52" s="73"/>
      <c r="AMA52" s="73"/>
      <c r="AMB52" s="73"/>
      <c r="AMC52" s="73"/>
      <c r="AMD52" s="73"/>
      <c r="AME52" s="73"/>
      <c r="AMF52" s="73"/>
      <c r="AMG52" s="73"/>
      <c r="AMH52" s="73"/>
      <c r="AMI52" s="73"/>
      <c r="AMJ52" s="73"/>
      <c r="AMK52" s="73"/>
    </row>
    <row r="53" spans="1:1025" s="68" customFormat="1" ht="28.15" customHeight="1" x14ac:dyDescent="0.2">
      <c r="A53" s="57" t="s">
        <v>81</v>
      </c>
      <c r="B53" s="66"/>
      <c r="C53" s="61" t="s">
        <v>163</v>
      </c>
      <c r="D53" s="66" t="s">
        <v>22</v>
      </c>
      <c r="E53" s="67">
        <v>3</v>
      </c>
      <c r="F53" s="62">
        <v>0</v>
      </c>
      <c r="G53" s="62">
        <v>0</v>
      </c>
      <c r="H53" s="62">
        <f>G53*F53</f>
        <v>0</v>
      </c>
      <c r="I53" s="62">
        <v>0</v>
      </c>
      <c r="J53" s="62">
        <v>0</v>
      </c>
      <c r="K53" s="62">
        <f>J53+I53+H53</f>
        <v>0</v>
      </c>
      <c r="L53" s="62">
        <f>E53*F53</f>
        <v>0</v>
      </c>
      <c r="M53" s="62">
        <f>H53*E53</f>
        <v>0</v>
      </c>
      <c r="N53" s="62">
        <f>I53*E53</f>
        <v>0</v>
      </c>
      <c r="O53" s="62">
        <f>J53*E53</f>
        <v>0</v>
      </c>
      <c r="P53" s="62">
        <f>O53+N53+M53</f>
        <v>0</v>
      </c>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c r="IV53" s="73"/>
      <c r="IW53" s="73"/>
      <c r="IX53" s="73"/>
      <c r="IY53" s="73"/>
      <c r="IZ53" s="73"/>
      <c r="JA53" s="73"/>
      <c r="JB53" s="73"/>
      <c r="JC53" s="73"/>
      <c r="JD53" s="73"/>
      <c r="JE53" s="73"/>
      <c r="JF53" s="73"/>
      <c r="JG53" s="73"/>
      <c r="JH53" s="73"/>
      <c r="JI53" s="73"/>
      <c r="JJ53" s="73"/>
      <c r="JK53" s="73"/>
      <c r="JL53" s="73"/>
      <c r="JM53" s="73"/>
      <c r="JN53" s="73"/>
      <c r="JO53" s="73"/>
      <c r="JP53" s="73"/>
      <c r="JQ53" s="73"/>
      <c r="JR53" s="73"/>
      <c r="JS53" s="73"/>
      <c r="JT53" s="73"/>
      <c r="JU53" s="73"/>
      <c r="JV53" s="73"/>
      <c r="JW53" s="73"/>
      <c r="JX53" s="73"/>
      <c r="JY53" s="73"/>
      <c r="JZ53" s="73"/>
      <c r="KA53" s="73"/>
      <c r="KB53" s="73"/>
      <c r="KC53" s="73"/>
      <c r="KD53" s="73"/>
      <c r="KE53" s="73"/>
      <c r="KF53" s="73"/>
      <c r="KG53" s="73"/>
      <c r="KH53" s="73"/>
      <c r="KI53" s="73"/>
      <c r="KJ53" s="73"/>
      <c r="KK53" s="73"/>
      <c r="KL53" s="73"/>
      <c r="KM53" s="73"/>
      <c r="KN53" s="73"/>
      <c r="KO53" s="73"/>
      <c r="KP53" s="73"/>
      <c r="KQ53" s="73"/>
      <c r="KR53" s="73"/>
      <c r="KS53" s="73"/>
      <c r="KT53" s="73"/>
      <c r="KU53" s="73"/>
      <c r="KV53" s="73"/>
      <c r="KW53" s="73"/>
      <c r="KX53" s="73"/>
      <c r="KY53" s="73"/>
      <c r="KZ53" s="73"/>
      <c r="LA53" s="73"/>
      <c r="LB53" s="73"/>
      <c r="LC53" s="73"/>
      <c r="LD53" s="73"/>
      <c r="LE53" s="73"/>
      <c r="LF53" s="73"/>
      <c r="LG53" s="73"/>
      <c r="LH53" s="73"/>
      <c r="LI53" s="73"/>
      <c r="LJ53" s="73"/>
      <c r="LK53" s="73"/>
      <c r="LL53" s="73"/>
      <c r="LM53" s="73"/>
      <c r="LN53" s="73"/>
      <c r="LO53" s="73"/>
      <c r="LP53" s="73"/>
      <c r="LQ53" s="73"/>
      <c r="LR53" s="73"/>
      <c r="LS53" s="73"/>
      <c r="LT53" s="73"/>
      <c r="LU53" s="73"/>
      <c r="LV53" s="73"/>
      <c r="LW53" s="73"/>
      <c r="LX53" s="73"/>
      <c r="LY53" s="73"/>
      <c r="LZ53" s="73"/>
      <c r="MA53" s="73"/>
      <c r="MB53" s="73"/>
      <c r="MC53" s="73"/>
      <c r="MD53" s="73"/>
      <c r="ME53" s="73"/>
      <c r="MF53" s="73"/>
      <c r="MG53" s="73"/>
      <c r="MH53" s="73"/>
      <c r="MI53" s="73"/>
      <c r="MJ53" s="73"/>
      <c r="MK53" s="73"/>
      <c r="ML53" s="73"/>
      <c r="MM53" s="73"/>
      <c r="MN53" s="73"/>
      <c r="MO53" s="73"/>
      <c r="MP53" s="73"/>
      <c r="MQ53" s="73"/>
      <c r="MR53" s="73"/>
      <c r="MS53" s="73"/>
      <c r="MT53" s="73"/>
      <c r="MU53" s="73"/>
      <c r="MV53" s="73"/>
      <c r="MW53" s="73"/>
      <c r="MX53" s="73"/>
      <c r="MY53" s="73"/>
      <c r="MZ53" s="73"/>
      <c r="NA53" s="73"/>
      <c r="NB53" s="73"/>
      <c r="NC53" s="73"/>
      <c r="ND53" s="73"/>
      <c r="NE53" s="73"/>
      <c r="NF53" s="73"/>
      <c r="NG53" s="73"/>
      <c r="NH53" s="73"/>
      <c r="NI53" s="73"/>
      <c r="NJ53" s="73"/>
      <c r="NK53" s="73"/>
      <c r="NL53" s="73"/>
      <c r="NM53" s="73"/>
      <c r="NN53" s="73"/>
      <c r="NO53" s="73"/>
      <c r="NP53" s="73"/>
      <c r="NQ53" s="73"/>
      <c r="NR53" s="73"/>
      <c r="NS53" s="73"/>
      <c r="NT53" s="73"/>
      <c r="NU53" s="73"/>
      <c r="NV53" s="73"/>
      <c r="NW53" s="73"/>
      <c r="NX53" s="73"/>
      <c r="NY53" s="73"/>
      <c r="NZ53" s="73"/>
      <c r="OA53" s="73"/>
      <c r="OB53" s="73"/>
      <c r="OC53" s="73"/>
      <c r="OD53" s="73"/>
      <c r="OE53" s="73"/>
      <c r="OF53" s="73"/>
      <c r="OG53" s="73"/>
      <c r="OH53" s="73"/>
      <c r="OI53" s="73"/>
      <c r="OJ53" s="73"/>
      <c r="OK53" s="73"/>
      <c r="OL53" s="73"/>
      <c r="OM53" s="73"/>
      <c r="ON53" s="73"/>
      <c r="OO53" s="73"/>
      <c r="OP53" s="73"/>
      <c r="OQ53" s="73"/>
      <c r="OR53" s="73"/>
      <c r="OS53" s="73"/>
      <c r="OT53" s="73"/>
      <c r="OU53" s="73"/>
      <c r="OV53" s="73"/>
      <c r="OW53" s="73"/>
      <c r="OX53" s="73"/>
      <c r="OY53" s="73"/>
      <c r="OZ53" s="73"/>
      <c r="PA53" s="73"/>
      <c r="PB53" s="73"/>
      <c r="PC53" s="73"/>
      <c r="PD53" s="73"/>
      <c r="PE53" s="73"/>
      <c r="PF53" s="73"/>
      <c r="PG53" s="73"/>
      <c r="PH53" s="73"/>
      <c r="PI53" s="73"/>
      <c r="PJ53" s="73"/>
      <c r="PK53" s="73"/>
      <c r="PL53" s="73"/>
      <c r="PM53" s="73"/>
      <c r="PN53" s="73"/>
      <c r="PO53" s="73"/>
      <c r="PP53" s="73"/>
      <c r="PQ53" s="73"/>
      <c r="PR53" s="73"/>
      <c r="PS53" s="73"/>
      <c r="PT53" s="73"/>
      <c r="PU53" s="73"/>
      <c r="PV53" s="73"/>
      <c r="PW53" s="73"/>
      <c r="PX53" s="73"/>
      <c r="PY53" s="73"/>
      <c r="PZ53" s="73"/>
      <c r="QA53" s="73"/>
      <c r="QB53" s="73"/>
      <c r="QC53" s="73"/>
      <c r="QD53" s="73"/>
      <c r="QE53" s="73"/>
      <c r="QF53" s="73"/>
      <c r="QG53" s="73"/>
      <c r="QH53" s="73"/>
      <c r="QI53" s="73"/>
      <c r="QJ53" s="73"/>
      <c r="QK53" s="73"/>
      <c r="QL53" s="73"/>
      <c r="QM53" s="73"/>
      <c r="QN53" s="73"/>
      <c r="QO53" s="73"/>
      <c r="QP53" s="73"/>
      <c r="QQ53" s="73"/>
      <c r="QR53" s="73"/>
      <c r="QS53" s="73"/>
      <c r="QT53" s="73"/>
      <c r="QU53" s="73"/>
      <c r="QV53" s="73"/>
      <c r="QW53" s="73"/>
      <c r="QX53" s="73"/>
      <c r="QY53" s="73"/>
      <c r="QZ53" s="73"/>
      <c r="RA53" s="73"/>
      <c r="RB53" s="73"/>
      <c r="RC53" s="73"/>
      <c r="RD53" s="73"/>
      <c r="RE53" s="73"/>
      <c r="RF53" s="73"/>
      <c r="RG53" s="73"/>
      <c r="RH53" s="73"/>
      <c r="RI53" s="73"/>
      <c r="RJ53" s="73"/>
      <c r="RK53" s="73"/>
      <c r="RL53" s="73"/>
      <c r="RM53" s="73"/>
      <c r="RN53" s="73"/>
      <c r="RO53" s="73"/>
      <c r="RP53" s="73"/>
      <c r="RQ53" s="73"/>
      <c r="RR53" s="73"/>
      <c r="RS53" s="73"/>
      <c r="RT53" s="73"/>
      <c r="RU53" s="73"/>
      <c r="RV53" s="73"/>
      <c r="RW53" s="73"/>
      <c r="RX53" s="73"/>
      <c r="RY53" s="73"/>
      <c r="RZ53" s="73"/>
      <c r="SA53" s="73"/>
      <c r="SB53" s="73"/>
      <c r="SC53" s="73"/>
      <c r="SD53" s="73"/>
      <c r="SE53" s="73"/>
      <c r="SF53" s="73"/>
      <c r="SG53" s="73"/>
      <c r="SH53" s="73"/>
      <c r="SI53" s="73"/>
      <c r="SJ53" s="73"/>
      <c r="SK53" s="73"/>
      <c r="SL53" s="73"/>
      <c r="SM53" s="73"/>
      <c r="SN53" s="73"/>
      <c r="SO53" s="73"/>
      <c r="SP53" s="73"/>
      <c r="SQ53" s="73"/>
      <c r="SR53" s="73"/>
      <c r="SS53" s="73"/>
      <c r="ST53" s="73"/>
      <c r="SU53" s="73"/>
      <c r="SV53" s="73"/>
      <c r="SW53" s="73"/>
      <c r="SX53" s="73"/>
      <c r="SY53" s="73"/>
      <c r="SZ53" s="73"/>
      <c r="TA53" s="73"/>
      <c r="TB53" s="73"/>
      <c r="TC53" s="73"/>
      <c r="TD53" s="73"/>
      <c r="TE53" s="73"/>
      <c r="TF53" s="73"/>
      <c r="TG53" s="73"/>
      <c r="TH53" s="73"/>
      <c r="TI53" s="73"/>
      <c r="TJ53" s="73"/>
      <c r="TK53" s="73"/>
      <c r="TL53" s="73"/>
      <c r="TM53" s="73"/>
      <c r="TN53" s="73"/>
      <c r="TO53" s="73"/>
      <c r="TP53" s="73"/>
      <c r="TQ53" s="73"/>
      <c r="TR53" s="73"/>
      <c r="TS53" s="73"/>
      <c r="TT53" s="73"/>
      <c r="TU53" s="73"/>
      <c r="TV53" s="73"/>
      <c r="TW53" s="73"/>
      <c r="TX53" s="73"/>
      <c r="TY53" s="73"/>
      <c r="TZ53" s="73"/>
      <c r="UA53" s="73"/>
      <c r="UB53" s="73"/>
      <c r="UC53" s="73"/>
      <c r="UD53" s="73"/>
      <c r="UE53" s="73"/>
      <c r="UF53" s="73"/>
      <c r="UG53" s="73"/>
      <c r="UH53" s="73"/>
      <c r="UI53" s="73"/>
      <c r="UJ53" s="73"/>
      <c r="UK53" s="73"/>
      <c r="UL53" s="73"/>
      <c r="UM53" s="73"/>
      <c r="UN53" s="73"/>
      <c r="UO53" s="73"/>
      <c r="UP53" s="73"/>
      <c r="UQ53" s="73"/>
      <c r="UR53" s="73"/>
      <c r="US53" s="73"/>
      <c r="UT53" s="73"/>
      <c r="UU53" s="73"/>
      <c r="UV53" s="73"/>
      <c r="UW53" s="73"/>
      <c r="UX53" s="73"/>
      <c r="UY53" s="73"/>
      <c r="UZ53" s="73"/>
      <c r="VA53" s="73"/>
      <c r="VB53" s="73"/>
      <c r="VC53" s="73"/>
      <c r="VD53" s="73"/>
      <c r="VE53" s="73"/>
      <c r="VF53" s="73"/>
      <c r="VG53" s="73"/>
      <c r="VH53" s="73"/>
      <c r="VI53" s="73"/>
      <c r="VJ53" s="73"/>
      <c r="VK53" s="73"/>
      <c r="VL53" s="73"/>
      <c r="VM53" s="73"/>
      <c r="VN53" s="73"/>
      <c r="VO53" s="73"/>
      <c r="VP53" s="73"/>
      <c r="VQ53" s="73"/>
      <c r="VR53" s="73"/>
      <c r="VS53" s="73"/>
      <c r="VT53" s="73"/>
      <c r="VU53" s="73"/>
      <c r="VV53" s="73"/>
      <c r="VW53" s="73"/>
      <c r="VX53" s="73"/>
      <c r="VY53" s="73"/>
      <c r="VZ53" s="73"/>
      <c r="WA53" s="73"/>
      <c r="WB53" s="73"/>
      <c r="WC53" s="73"/>
      <c r="WD53" s="73"/>
      <c r="WE53" s="73"/>
      <c r="WF53" s="73"/>
      <c r="WG53" s="73"/>
      <c r="WH53" s="73"/>
      <c r="WI53" s="73"/>
      <c r="WJ53" s="73"/>
      <c r="WK53" s="73"/>
      <c r="WL53" s="73"/>
      <c r="WM53" s="73"/>
      <c r="WN53" s="73"/>
      <c r="WO53" s="73"/>
      <c r="WP53" s="73"/>
      <c r="WQ53" s="73"/>
      <c r="WR53" s="73"/>
      <c r="WS53" s="73"/>
      <c r="WT53" s="73"/>
      <c r="WU53" s="73"/>
      <c r="WV53" s="73"/>
      <c r="WW53" s="73"/>
      <c r="WX53" s="73"/>
      <c r="WY53" s="73"/>
      <c r="WZ53" s="73"/>
      <c r="XA53" s="73"/>
      <c r="XB53" s="73"/>
      <c r="XC53" s="73"/>
      <c r="XD53" s="73"/>
      <c r="XE53" s="73"/>
      <c r="XF53" s="73"/>
      <c r="XG53" s="73"/>
      <c r="XH53" s="73"/>
      <c r="XI53" s="73"/>
      <c r="XJ53" s="73"/>
      <c r="XK53" s="73"/>
      <c r="XL53" s="73"/>
      <c r="XM53" s="73"/>
      <c r="XN53" s="73"/>
      <c r="XO53" s="73"/>
      <c r="XP53" s="73"/>
      <c r="XQ53" s="73"/>
      <c r="XR53" s="73"/>
      <c r="XS53" s="73"/>
      <c r="XT53" s="73"/>
      <c r="XU53" s="73"/>
      <c r="XV53" s="73"/>
      <c r="XW53" s="73"/>
      <c r="XX53" s="73"/>
      <c r="XY53" s="73"/>
      <c r="XZ53" s="73"/>
      <c r="YA53" s="73"/>
      <c r="YB53" s="73"/>
      <c r="YC53" s="73"/>
      <c r="YD53" s="73"/>
      <c r="YE53" s="73"/>
      <c r="YF53" s="73"/>
      <c r="YG53" s="73"/>
      <c r="YH53" s="73"/>
      <c r="YI53" s="73"/>
      <c r="YJ53" s="73"/>
      <c r="YK53" s="73"/>
      <c r="YL53" s="73"/>
      <c r="YM53" s="73"/>
      <c r="YN53" s="73"/>
      <c r="YO53" s="73"/>
      <c r="YP53" s="73"/>
      <c r="YQ53" s="73"/>
      <c r="YR53" s="73"/>
      <c r="YS53" s="73"/>
      <c r="YT53" s="73"/>
      <c r="YU53" s="73"/>
      <c r="YV53" s="73"/>
      <c r="YW53" s="73"/>
      <c r="YX53" s="73"/>
      <c r="YY53" s="73"/>
      <c r="YZ53" s="73"/>
      <c r="ZA53" s="73"/>
      <c r="ZB53" s="73"/>
      <c r="ZC53" s="73"/>
      <c r="ZD53" s="73"/>
      <c r="ZE53" s="73"/>
      <c r="ZF53" s="73"/>
      <c r="ZG53" s="73"/>
      <c r="ZH53" s="73"/>
      <c r="ZI53" s="73"/>
      <c r="ZJ53" s="73"/>
      <c r="ZK53" s="73"/>
      <c r="ZL53" s="73"/>
      <c r="ZM53" s="73"/>
      <c r="ZN53" s="73"/>
      <c r="ZO53" s="73"/>
      <c r="ZP53" s="73"/>
      <c r="ZQ53" s="73"/>
      <c r="ZR53" s="73"/>
      <c r="ZS53" s="73"/>
      <c r="ZT53" s="73"/>
      <c r="ZU53" s="73"/>
      <c r="ZV53" s="73"/>
      <c r="ZW53" s="73"/>
      <c r="ZX53" s="73"/>
      <c r="ZY53" s="73"/>
      <c r="ZZ53" s="73"/>
      <c r="AAA53" s="73"/>
      <c r="AAB53" s="73"/>
      <c r="AAC53" s="73"/>
      <c r="AAD53" s="73"/>
      <c r="AAE53" s="73"/>
      <c r="AAF53" s="73"/>
      <c r="AAG53" s="73"/>
      <c r="AAH53" s="73"/>
      <c r="AAI53" s="73"/>
      <c r="AAJ53" s="73"/>
      <c r="AAK53" s="73"/>
      <c r="AAL53" s="73"/>
      <c r="AAM53" s="73"/>
      <c r="AAN53" s="73"/>
      <c r="AAO53" s="73"/>
      <c r="AAP53" s="73"/>
      <c r="AAQ53" s="73"/>
      <c r="AAR53" s="73"/>
      <c r="AAS53" s="73"/>
      <c r="AAT53" s="73"/>
      <c r="AAU53" s="73"/>
      <c r="AAV53" s="73"/>
      <c r="AAW53" s="73"/>
      <c r="AAX53" s="73"/>
      <c r="AAY53" s="73"/>
      <c r="AAZ53" s="73"/>
      <c r="ABA53" s="73"/>
      <c r="ABB53" s="73"/>
      <c r="ABC53" s="73"/>
      <c r="ABD53" s="73"/>
      <c r="ABE53" s="73"/>
      <c r="ABF53" s="73"/>
      <c r="ABG53" s="73"/>
      <c r="ABH53" s="73"/>
      <c r="ABI53" s="73"/>
      <c r="ABJ53" s="73"/>
      <c r="ABK53" s="73"/>
      <c r="ABL53" s="73"/>
      <c r="ABM53" s="73"/>
      <c r="ABN53" s="73"/>
      <c r="ABO53" s="73"/>
      <c r="ABP53" s="73"/>
      <c r="ABQ53" s="73"/>
      <c r="ABR53" s="73"/>
      <c r="ABS53" s="73"/>
      <c r="ABT53" s="73"/>
      <c r="ABU53" s="73"/>
      <c r="ABV53" s="73"/>
      <c r="ABW53" s="73"/>
      <c r="ABX53" s="73"/>
      <c r="ABY53" s="73"/>
      <c r="ABZ53" s="73"/>
      <c r="ACA53" s="73"/>
      <c r="ACB53" s="73"/>
      <c r="ACC53" s="73"/>
      <c r="ACD53" s="73"/>
      <c r="ACE53" s="73"/>
      <c r="ACF53" s="73"/>
      <c r="ACG53" s="73"/>
      <c r="ACH53" s="73"/>
      <c r="ACI53" s="73"/>
      <c r="ACJ53" s="73"/>
      <c r="ACK53" s="73"/>
      <c r="ACL53" s="73"/>
      <c r="ACM53" s="73"/>
      <c r="ACN53" s="73"/>
      <c r="ACO53" s="73"/>
      <c r="ACP53" s="73"/>
      <c r="ACQ53" s="73"/>
      <c r="ACR53" s="73"/>
      <c r="ACS53" s="73"/>
      <c r="ACT53" s="73"/>
      <c r="ACU53" s="73"/>
      <c r="ACV53" s="73"/>
      <c r="ACW53" s="73"/>
      <c r="ACX53" s="73"/>
      <c r="ACY53" s="73"/>
      <c r="ACZ53" s="73"/>
      <c r="ADA53" s="73"/>
      <c r="ADB53" s="73"/>
      <c r="ADC53" s="73"/>
      <c r="ADD53" s="73"/>
      <c r="ADE53" s="73"/>
      <c r="ADF53" s="73"/>
      <c r="ADG53" s="73"/>
      <c r="ADH53" s="73"/>
      <c r="ADI53" s="73"/>
      <c r="ADJ53" s="73"/>
      <c r="ADK53" s="73"/>
      <c r="ADL53" s="73"/>
      <c r="ADM53" s="73"/>
      <c r="ADN53" s="73"/>
      <c r="ADO53" s="73"/>
      <c r="ADP53" s="73"/>
      <c r="ADQ53" s="73"/>
      <c r="ADR53" s="73"/>
      <c r="ADS53" s="73"/>
      <c r="ADT53" s="73"/>
      <c r="ADU53" s="73"/>
      <c r="ADV53" s="73"/>
      <c r="ADW53" s="73"/>
      <c r="ADX53" s="73"/>
      <c r="ADY53" s="73"/>
      <c r="ADZ53" s="73"/>
      <c r="AEA53" s="73"/>
      <c r="AEB53" s="73"/>
      <c r="AEC53" s="73"/>
      <c r="AED53" s="73"/>
      <c r="AEE53" s="73"/>
      <c r="AEF53" s="73"/>
      <c r="AEG53" s="73"/>
      <c r="AEH53" s="73"/>
      <c r="AEI53" s="73"/>
      <c r="AEJ53" s="73"/>
      <c r="AEK53" s="73"/>
      <c r="AEL53" s="73"/>
      <c r="AEM53" s="73"/>
      <c r="AEN53" s="73"/>
      <c r="AEO53" s="73"/>
      <c r="AEP53" s="73"/>
      <c r="AEQ53" s="73"/>
      <c r="AER53" s="73"/>
      <c r="AES53" s="73"/>
      <c r="AET53" s="73"/>
      <c r="AEU53" s="73"/>
      <c r="AEV53" s="73"/>
      <c r="AEW53" s="73"/>
      <c r="AEX53" s="73"/>
      <c r="AEY53" s="73"/>
      <c r="AEZ53" s="73"/>
      <c r="AFA53" s="73"/>
      <c r="AFB53" s="73"/>
      <c r="AFC53" s="73"/>
      <c r="AFD53" s="73"/>
      <c r="AFE53" s="73"/>
      <c r="AFF53" s="73"/>
      <c r="AFG53" s="73"/>
      <c r="AFH53" s="73"/>
      <c r="AFI53" s="73"/>
      <c r="AFJ53" s="73"/>
      <c r="AFK53" s="73"/>
      <c r="AFL53" s="73"/>
      <c r="AFM53" s="73"/>
      <c r="AFN53" s="73"/>
      <c r="AFO53" s="73"/>
      <c r="AFP53" s="73"/>
      <c r="AFQ53" s="73"/>
      <c r="AFR53" s="73"/>
      <c r="AFS53" s="73"/>
      <c r="AFT53" s="73"/>
      <c r="AFU53" s="73"/>
      <c r="AFV53" s="73"/>
      <c r="AFW53" s="73"/>
      <c r="AFX53" s="73"/>
      <c r="AFY53" s="73"/>
      <c r="AFZ53" s="73"/>
      <c r="AGA53" s="73"/>
      <c r="AGB53" s="73"/>
      <c r="AGC53" s="73"/>
      <c r="AGD53" s="73"/>
      <c r="AGE53" s="73"/>
      <c r="AGF53" s="73"/>
      <c r="AGG53" s="73"/>
      <c r="AGH53" s="73"/>
      <c r="AGI53" s="73"/>
      <c r="AGJ53" s="73"/>
      <c r="AGK53" s="73"/>
      <c r="AGL53" s="73"/>
      <c r="AGM53" s="73"/>
      <c r="AGN53" s="73"/>
      <c r="AGO53" s="73"/>
      <c r="AGP53" s="73"/>
      <c r="AGQ53" s="73"/>
      <c r="AGR53" s="73"/>
      <c r="AGS53" s="73"/>
      <c r="AGT53" s="73"/>
      <c r="AGU53" s="73"/>
      <c r="AGV53" s="73"/>
      <c r="AGW53" s="73"/>
      <c r="AGX53" s="73"/>
      <c r="AGY53" s="73"/>
      <c r="AGZ53" s="73"/>
      <c r="AHA53" s="73"/>
      <c r="AHB53" s="73"/>
      <c r="AHC53" s="73"/>
      <c r="AHD53" s="73"/>
      <c r="AHE53" s="73"/>
      <c r="AHF53" s="73"/>
      <c r="AHG53" s="73"/>
      <c r="AHH53" s="73"/>
      <c r="AHI53" s="73"/>
      <c r="AHJ53" s="73"/>
      <c r="AHK53" s="73"/>
      <c r="AHL53" s="73"/>
      <c r="AHM53" s="73"/>
      <c r="AHN53" s="73"/>
      <c r="AHO53" s="73"/>
      <c r="AHP53" s="73"/>
      <c r="AHQ53" s="73"/>
      <c r="AHR53" s="73"/>
      <c r="AHS53" s="73"/>
      <c r="AHT53" s="73"/>
      <c r="AHU53" s="73"/>
      <c r="AHV53" s="73"/>
      <c r="AHW53" s="73"/>
      <c r="AHX53" s="73"/>
      <c r="AHY53" s="73"/>
      <c r="AHZ53" s="73"/>
      <c r="AIA53" s="73"/>
      <c r="AIB53" s="73"/>
      <c r="AIC53" s="73"/>
      <c r="AID53" s="73"/>
      <c r="AIE53" s="73"/>
      <c r="AIF53" s="73"/>
      <c r="AIG53" s="73"/>
      <c r="AIH53" s="73"/>
      <c r="AII53" s="73"/>
      <c r="AIJ53" s="73"/>
      <c r="AIK53" s="73"/>
      <c r="AIL53" s="73"/>
      <c r="AIM53" s="73"/>
      <c r="AIN53" s="73"/>
      <c r="AIO53" s="73"/>
      <c r="AIP53" s="73"/>
      <c r="AIQ53" s="73"/>
      <c r="AIR53" s="73"/>
      <c r="AIS53" s="73"/>
      <c r="AIT53" s="73"/>
      <c r="AIU53" s="73"/>
      <c r="AIV53" s="73"/>
      <c r="AIW53" s="73"/>
      <c r="AIX53" s="73"/>
      <c r="AIY53" s="73"/>
      <c r="AIZ53" s="73"/>
      <c r="AJA53" s="73"/>
      <c r="AJB53" s="73"/>
      <c r="AJC53" s="73"/>
      <c r="AJD53" s="73"/>
      <c r="AJE53" s="73"/>
      <c r="AJF53" s="73"/>
      <c r="AJG53" s="73"/>
      <c r="AJH53" s="73"/>
      <c r="AJI53" s="73"/>
      <c r="AJJ53" s="73"/>
      <c r="AJK53" s="73"/>
      <c r="AJL53" s="73"/>
      <c r="AJM53" s="73"/>
      <c r="AJN53" s="73"/>
      <c r="AJO53" s="73"/>
      <c r="AJP53" s="73"/>
      <c r="AJQ53" s="73"/>
      <c r="AJR53" s="73"/>
      <c r="AJS53" s="73"/>
      <c r="AJT53" s="73"/>
      <c r="AJU53" s="73"/>
      <c r="AJV53" s="73"/>
      <c r="AJW53" s="73"/>
      <c r="AJX53" s="73"/>
      <c r="AJY53" s="73"/>
      <c r="AJZ53" s="73"/>
      <c r="AKA53" s="73"/>
      <c r="AKB53" s="73"/>
      <c r="AKC53" s="73"/>
      <c r="AKD53" s="73"/>
      <c r="AKE53" s="73"/>
      <c r="AKF53" s="73"/>
      <c r="AKG53" s="73"/>
      <c r="AKH53" s="73"/>
      <c r="AKI53" s="73"/>
      <c r="AKJ53" s="73"/>
      <c r="AKK53" s="73"/>
      <c r="AKL53" s="73"/>
      <c r="AKM53" s="73"/>
      <c r="AKN53" s="73"/>
      <c r="AKO53" s="73"/>
      <c r="AKP53" s="73"/>
      <c r="AKQ53" s="73"/>
      <c r="AKR53" s="73"/>
      <c r="AKS53" s="73"/>
      <c r="AKT53" s="73"/>
      <c r="AKU53" s="73"/>
      <c r="AKV53" s="73"/>
      <c r="AKW53" s="73"/>
      <c r="AKX53" s="73"/>
      <c r="AKY53" s="73"/>
      <c r="AKZ53" s="73"/>
      <c r="ALA53" s="73"/>
      <c r="ALB53" s="73"/>
      <c r="ALC53" s="73"/>
      <c r="ALD53" s="73"/>
      <c r="ALE53" s="73"/>
      <c r="ALF53" s="73"/>
      <c r="ALG53" s="73"/>
      <c r="ALH53" s="73"/>
      <c r="ALI53" s="73"/>
      <c r="ALJ53" s="73"/>
      <c r="ALK53" s="73"/>
      <c r="ALL53" s="73"/>
      <c r="ALM53" s="73"/>
      <c r="ALN53" s="73"/>
      <c r="ALO53" s="73"/>
      <c r="ALP53" s="73"/>
      <c r="ALQ53" s="73"/>
      <c r="ALR53" s="73"/>
      <c r="ALS53" s="73"/>
      <c r="ALT53" s="73"/>
      <c r="ALU53" s="73"/>
      <c r="ALV53" s="73"/>
      <c r="ALW53" s="73"/>
      <c r="ALX53" s="73"/>
      <c r="ALY53" s="73"/>
      <c r="ALZ53" s="73"/>
      <c r="AMA53" s="73"/>
      <c r="AMB53" s="73"/>
      <c r="AMC53" s="73"/>
      <c r="AMD53" s="73"/>
      <c r="AME53" s="73"/>
      <c r="AMF53" s="73"/>
      <c r="AMG53" s="73"/>
      <c r="AMH53" s="73"/>
      <c r="AMI53" s="73"/>
      <c r="AMJ53" s="73"/>
      <c r="AMK53" s="73"/>
    </row>
    <row r="54" spans="1:1025" ht="81" customHeight="1" x14ac:dyDescent="0.2">
      <c r="A54" s="57" t="s">
        <v>174</v>
      </c>
      <c r="B54" s="63"/>
      <c r="C54" s="64" t="s">
        <v>164</v>
      </c>
      <c r="D54" s="63" t="s">
        <v>40</v>
      </c>
      <c r="E54" s="65">
        <v>3</v>
      </c>
      <c r="F54" s="65">
        <v>0</v>
      </c>
      <c r="G54" s="65">
        <v>0</v>
      </c>
      <c r="H54" s="65">
        <v>0</v>
      </c>
      <c r="I54" s="65"/>
      <c r="J54" s="65">
        <v>0</v>
      </c>
      <c r="K54" s="65">
        <f t="shared" si="16"/>
        <v>0</v>
      </c>
      <c r="L54" s="65">
        <f t="shared" si="17"/>
        <v>0</v>
      </c>
      <c r="M54" s="67">
        <f t="shared" si="18"/>
        <v>0</v>
      </c>
      <c r="N54" s="65">
        <f t="shared" ref="N54" si="27">I54*E54</f>
        <v>0</v>
      </c>
      <c r="O54" s="65">
        <f t="shared" si="19"/>
        <v>0</v>
      </c>
      <c r="P54" s="65">
        <f t="shared" si="20"/>
        <v>0</v>
      </c>
    </row>
    <row r="55" spans="1:1025" x14ac:dyDescent="0.2">
      <c r="A55" s="57"/>
      <c r="B55" s="63"/>
      <c r="C55" s="70" t="s">
        <v>165</v>
      </c>
      <c r="D55" s="63" t="s">
        <v>27</v>
      </c>
      <c r="E55" s="65">
        <v>0.55000000000000004</v>
      </c>
      <c r="F55" s="65"/>
      <c r="G55" s="65"/>
      <c r="H55" s="65"/>
      <c r="I55" s="65">
        <v>0</v>
      </c>
      <c r="J55" s="65"/>
      <c r="K55" s="65">
        <f>J55+I55+H55</f>
        <v>0</v>
      </c>
      <c r="L55" s="65"/>
      <c r="M55" s="67"/>
      <c r="N55" s="65">
        <f>I55*E55</f>
        <v>0</v>
      </c>
      <c r="O55" s="65"/>
      <c r="P55" s="65">
        <f>O55+N55+M55</f>
        <v>0</v>
      </c>
    </row>
    <row r="56" spans="1:1025" x14ac:dyDescent="0.2">
      <c r="A56" s="57"/>
      <c r="B56" s="63"/>
      <c r="C56" s="70" t="s">
        <v>43</v>
      </c>
      <c r="D56" s="63" t="s">
        <v>27</v>
      </c>
      <c r="E56" s="65">
        <v>2.7</v>
      </c>
      <c r="F56" s="65"/>
      <c r="G56" s="65"/>
      <c r="H56" s="65"/>
      <c r="I56" s="65">
        <v>0</v>
      </c>
      <c r="J56" s="65"/>
      <c r="K56" s="65">
        <f>J56+I56+H56</f>
        <v>0</v>
      </c>
      <c r="L56" s="65"/>
      <c r="M56" s="67"/>
      <c r="N56" s="65">
        <f>I56*E56</f>
        <v>0</v>
      </c>
      <c r="O56" s="65"/>
      <c r="P56" s="65">
        <f>O56+N56+M56</f>
        <v>0</v>
      </c>
    </row>
    <row r="57" spans="1:1025" x14ac:dyDescent="0.2">
      <c r="A57" s="59">
        <v>8</v>
      </c>
      <c r="B57" s="63"/>
      <c r="C57" s="60" t="s">
        <v>173</v>
      </c>
      <c r="D57" s="63"/>
      <c r="E57" s="65"/>
      <c r="F57" s="65"/>
      <c r="G57" s="65"/>
      <c r="H57" s="65"/>
      <c r="I57" s="65"/>
      <c r="J57" s="65"/>
      <c r="K57" s="65"/>
      <c r="L57" s="65"/>
      <c r="M57" s="67"/>
      <c r="N57" s="65"/>
      <c r="O57" s="65"/>
      <c r="P57" s="65"/>
    </row>
    <row r="58" spans="1:1025" ht="24" x14ac:dyDescent="0.2">
      <c r="A58" s="57" t="s">
        <v>84</v>
      </c>
      <c r="B58" s="63"/>
      <c r="C58" s="64" t="s">
        <v>175</v>
      </c>
      <c r="D58" s="63" t="s">
        <v>40</v>
      </c>
      <c r="E58" s="65">
        <v>2</v>
      </c>
      <c r="F58" s="62">
        <v>0</v>
      </c>
      <c r="G58" s="62">
        <v>0</v>
      </c>
      <c r="H58" s="62">
        <f>G58*F58</f>
        <v>0</v>
      </c>
      <c r="I58" s="62">
        <v>0</v>
      </c>
      <c r="J58" s="62">
        <v>0</v>
      </c>
      <c r="K58" s="62">
        <f>J58+I58+H58</f>
        <v>0</v>
      </c>
      <c r="L58" s="62">
        <f>E58*F58</f>
        <v>0</v>
      </c>
      <c r="M58" s="62">
        <f>H58*E58</f>
        <v>0</v>
      </c>
      <c r="N58" s="62">
        <f>I58*E58</f>
        <v>0</v>
      </c>
      <c r="O58" s="62">
        <f>J58*E58</f>
        <v>0</v>
      </c>
      <c r="P58" s="62">
        <f>O58+N58+M58</f>
        <v>0</v>
      </c>
    </row>
    <row r="59" spans="1:1025" ht="29.45" customHeight="1" x14ac:dyDescent="0.2">
      <c r="A59" s="57" t="s">
        <v>159</v>
      </c>
      <c r="B59" s="63"/>
      <c r="C59" s="64" t="s">
        <v>46</v>
      </c>
      <c r="D59" s="63" t="s">
        <v>27</v>
      </c>
      <c r="E59" s="65">
        <v>2.81</v>
      </c>
      <c r="F59" s="65">
        <v>0</v>
      </c>
      <c r="G59" s="65">
        <v>0</v>
      </c>
      <c r="H59" s="65">
        <f>G59*F59</f>
        <v>0</v>
      </c>
      <c r="I59" s="65"/>
      <c r="J59" s="65">
        <v>0</v>
      </c>
      <c r="K59" s="65">
        <f t="shared" ref="K59" si="28">J59+I59+H59</f>
        <v>0</v>
      </c>
      <c r="L59" s="65">
        <f t="shared" ref="L59" si="29">E59*F59</f>
        <v>0</v>
      </c>
      <c r="M59" s="67">
        <f t="shared" ref="M59" si="30">H59*E59</f>
        <v>0</v>
      </c>
      <c r="N59" s="65">
        <f t="shared" ref="N59" si="31">I59*E59</f>
        <v>0</v>
      </c>
      <c r="O59" s="65">
        <f t="shared" ref="O59" si="32">E59*J59</f>
        <v>0</v>
      </c>
      <c r="P59" s="65">
        <f t="shared" ref="P59" si="33">O59+N59+M59</f>
        <v>0</v>
      </c>
    </row>
    <row r="60" spans="1:1025" x14ac:dyDescent="0.2">
      <c r="A60" s="57"/>
      <c r="B60" s="63"/>
      <c r="C60" s="70" t="s">
        <v>29</v>
      </c>
      <c r="D60" s="63" t="s">
        <v>27</v>
      </c>
      <c r="E60" s="65">
        <v>2.81</v>
      </c>
      <c r="F60" s="65"/>
      <c r="G60" s="65"/>
      <c r="H60" s="65"/>
      <c r="I60" s="65">
        <v>0</v>
      </c>
      <c r="J60" s="65"/>
      <c r="K60" s="65">
        <f t="shared" ref="K60:K66" si="34">J60+I60+H60</f>
        <v>0</v>
      </c>
      <c r="L60" s="65"/>
      <c r="M60" s="67"/>
      <c r="N60" s="65">
        <f t="shared" ref="N60:N66" si="35">I60*E60</f>
        <v>0</v>
      </c>
      <c r="O60" s="65"/>
      <c r="P60" s="65">
        <f t="shared" ref="P60:P66" si="36">O60+N60+M60</f>
        <v>0</v>
      </c>
    </row>
    <row r="61" spans="1:1025" x14ac:dyDescent="0.2">
      <c r="A61" s="57"/>
      <c r="B61" s="63"/>
      <c r="C61" s="70" t="s">
        <v>47</v>
      </c>
      <c r="D61" s="63" t="s">
        <v>31</v>
      </c>
      <c r="E61" s="65">
        <v>10.4</v>
      </c>
      <c r="F61" s="65"/>
      <c r="G61" s="65"/>
      <c r="H61" s="65"/>
      <c r="I61" s="65">
        <v>0</v>
      </c>
      <c r="J61" s="65"/>
      <c r="K61" s="65">
        <f t="shared" si="34"/>
        <v>0</v>
      </c>
      <c r="L61" s="65"/>
      <c r="M61" s="67"/>
      <c r="N61" s="65">
        <f t="shared" si="35"/>
        <v>0</v>
      </c>
      <c r="O61" s="65"/>
      <c r="P61" s="65">
        <f t="shared" si="36"/>
        <v>0</v>
      </c>
    </row>
    <row r="62" spans="1:1025" x14ac:dyDescent="0.2">
      <c r="A62" s="57"/>
      <c r="B62" s="63"/>
      <c r="C62" s="70" t="s">
        <v>48</v>
      </c>
      <c r="D62" s="63" t="s">
        <v>31</v>
      </c>
      <c r="E62" s="65">
        <v>12</v>
      </c>
      <c r="F62" s="65"/>
      <c r="G62" s="65"/>
      <c r="H62" s="65"/>
      <c r="I62" s="65">
        <v>0</v>
      </c>
      <c r="J62" s="65"/>
      <c r="K62" s="65">
        <f t="shared" si="34"/>
        <v>0</v>
      </c>
      <c r="L62" s="65"/>
      <c r="M62" s="67"/>
      <c r="N62" s="65">
        <f t="shared" si="35"/>
        <v>0</v>
      </c>
      <c r="O62" s="65"/>
      <c r="P62" s="65">
        <f t="shared" si="36"/>
        <v>0</v>
      </c>
    </row>
    <row r="63" spans="1:1025" x14ac:dyDescent="0.2">
      <c r="A63" s="57"/>
      <c r="B63" s="63"/>
      <c r="C63" s="70" t="s">
        <v>49</v>
      </c>
      <c r="D63" s="63" t="s">
        <v>31</v>
      </c>
      <c r="E63" s="65">
        <v>10</v>
      </c>
      <c r="F63" s="65"/>
      <c r="G63" s="65"/>
      <c r="H63" s="65"/>
      <c r="I63" s="65">
        <v>0</v>
      </c>
      <c r="J63" s="65"/>
      <c r="K63" s="65">
        <f t="shared" si="34"/>
        <v>0</v>
      </c>
      <c r="L63" s="65"/>
      <c r="M63" s="67"/>
      <c r="N63" s="65">
        <f t="shared" si="35"/>
        <v>0</v>
      </c>
      <c r="O63" s="65"/>
      <c r="P63" s="65">
        <f t="shared" si="36"/>
        <v>0</v>
      </c>
    </row>
    <row r="64" spans="1:1025" x14ac:dyDescent="0.2">
      <c r="A64" s="57" t="s">
        <v>50</v>
      </c>
      <c r="B64" s="63"/>
      <c r="C64" s="70" t="s">
        <v>32</v>
      </c>
      <c r="D64" s="63" t="s">
        <v>33</v>
      </c>
      <c r="E64" s="65">
        <v>9.3000000000000007</v>
      </c>
      <c r="F64" s="65"/>
      <c r="G64" s="65"/>
      <c r="H64" s="65"/>
      <c r="I64" s="65">
        <v>0</v>
      </c>
      <c r="J64" s="65"/>
      <c r="K64" s="65">
        <f t="shared" si="34"/>
        <v>0</v>
      </c>
      <c r="L64" s="65"/>
      <c r="M64" s="67"/>
      <c r="N64" s="65">
        <f t="shared" si="35"/>
        <v>0</v>
      </c>
      <c r="O64" s="65"/>
      <c r="P64" s="65">
        <f t="shared" si="36"/>
        <v>0</v>
      </c>
    </row>
    <row r="65" spans="1:16" ht="15" customHeight="1" x14ac:dyDescent="0.2">
      <c r="A65" s="57" t="s">
        <v>176</v>
      </c>
      <c r="B65" s="63"/>
      <c r="C65" s="64" t="s">
        <v>177</v>
      </c>
      <c r="D65" s="63" t="s">
        <v>22</v>
      </c>
      <c r="E65" s="65">
        <v>1</v>
      </c>
      <c r="F65" s="62">
        <v>0</v>
      </c>
      <c r="G65" s="62">
        <v>0</v>
      </c>
      <c r="H65" s="62">
        <f>G65*F65</f>
        <v>0</v>
      </c>
      <c r="I65" s="62">
        <v>0</v>
      </c>
      <c r="J65" s="62">
        <v>0</v>
      </c>
      <c r="K65" s="62">
        <f t="shared" si="34"/>
        <v>0</v>
      </c>
      <c r="L65" s="62">
        <f>E65*F65</f>
        <v>0</v>
      </c>
      <c r="M65" s="62">
        <f>H65*E65</f>
        <v>0</v>
      </c>
      <c r="N65" s="62">
        <f t="shared" si="35"/>
        <v>0</v>
      </c>
      <c r="O65" s="62">
        <f>J65*E65</f>
        <v>0</v>
      </c>
      <c r="P65" s="62">
        <f t="shared" si="36"/>
        <v>0</v>
      </c>
    </row>
    <row r="66" spans="1:16" ht="14.25" customHeight="1" x14ac:dyDescent="0.2">
      <c r="A66" s="57" t="s">
        <v>178</v>
      </c>
      <c r="B66" s="63"/>
      <c r="C66" s="64" t="s">
        <v>195</v>
      </c>
      <c r="D66" s="63" t="s">
        <v>40</v>
      </c>
      <c r="E66" s="65">
        <v>1</v>
      </c>
      <c r="F66" s="62">
        <v>0</v>
      </c>
      <c r="G66" s="62">
        <v>0</v>
      </c>
      <c r="H66" s="62">
        <f>G66*F66</f>
        <v>0</v>
      </c>
      <c r="I66" s="62">
        <v>0</v>
      </c>
      <c r="J66" s="62">
        <v>0</v>
      </c>
      <c r="K66" s="62">
        <f t="shared" si="34"/>
        <v>0</v>
      </c>
      <c r="L66" s="62">
        <f>E66*F66</f>
        <v>0</v>
      </c>
      <c r="M66" s="62">
        <f>H66*E66</f>
        <v>0</v>
      </c>
      <c r="N66" s="62">
        <f t="shared" si="35"/>
        <v>0</v>
      </c>
      <c r="O66" s="62">
        <f>J66*E66</f>
        <v>0</v>
      </c>
      <c r="P66" s="62">
        <f t="shared" si="36"/>
        <v>0</v>
      </c>
    </row>
    <row r="67" spans="1:16" x14ac:dyDescent="0.2">
      <c r="A67" s="59">
        <v>9</v>
      </c>
      <c r="B67" s="63"/>
      <c r="C67" s="60" t="s">
        <v>76</v>
      </c>
      <c r="D67" s="63"/>
      <c r="E67" s="65"/>
      <c r="F67" s="65"/>
      <c r="G67" s="65"/>
      <c r="H67" s="65"/>
      <c r="I67" s="65"/>
      <c r="J67" s="65"/>
      <c r="K67" s="65"/>
      <c r="L67" s="65"/>
      <c r="M67" s="67"/>
      <c r="N67" s="65"/>
      <c r="O67" s="65"/>
      <c r="P67" s="65"/>
    </row>
    <row r="68" spans="1:16" ht="31.9" customHeight="1" x14ac:dyDescent="0.2">
      <c r="A68" s="57" t="s">
        <v>86</v>
      </c>
      <c r="B68" s="63"/>
      <c r="C68" s="64" t="s">
        <v>219</v>
      </c>
      <c r="D68" s="63" t="s">
        <v>22</v>
      </c>
      <c r="E68" s="65">
        <v>3</v>
      </c>
      <c r="F68" s="62">
        <v>0</v>
      </c>
      <c r="G68" s="62">
        <v>0</v>
      </c>
      <c r="H68" s="62">
        <f>G68*F68</f>
        <v>0</v>
      </c>
      <c r="I68" s="62">
        <v>0</v>
      </c>
      <c r="J68" s="62">
        <v>0</v>
      </c>
      <c r="K68" s="62">
        <f>J68+I68+H68</f>
        <v>0</v>
      </c>
      <c r="L68" s="62">
        <f>E68*F68</f>
        <v>0</v>
      </c>
      <c r="M68" s="62">
        <f>H68*E68</f>
        <v>0</v>
      </c>
      <c r="N68" s="62">
        <f>I68*E68</f>
        <v>0</v>
      </c>
      <c r="O68" s="62">
        <f>J68*E68</f>
        <v>0</v>
      </c>
      <c r="P68" s="62">
        <f>O68+N68+M68</f>
        <v>0</v>
      </c>
    </row>
    <row r="69" spans="1:16" s="75" customFormat="1" ht="28.9" customHeight="1" x14ac:dyDescent="0.2">
      <c r="A69" s="57" t="s">
        <v>87</v>
      </c>
      <c r="B69" s="74"/>
      <c r="C69" s="64" t="s">
        <v>51</v>
      </c>
      <c r="D69" s="63" t="s">
        <v>27</v>
      </c>
      <c r="E69" s="65">
        <v>2.14</v>
      </c>
      <c r="F69" s="65">
        <v>0</v>
      </c>
      <c r="G69" s="65">
        <v>0</v>
      </c>
      <c r="H69" s="65">
        <f>G69*F69</f>
        <v>0</v>
      </c>
      <c r="I69" s="65"/>
      <c r="J69" s="65">
        <v>0</v>
      </c>
      <c r="K69" s="65">
        <f t="shared" ref="K69" si="37">J69+I69+H69</f>
        <v>0</v>
      </c>
      <c r="L69" s="65">
        <f t="shared" ref="L69" si="38">E69*F69</f>
        <v>0</v>
      </c>
      <c r="M69" s="67">
        <f t="shared" ref="M69" si="39">H69*E69</f>
        <v>0</v>
      </c>
      <c r="N69" s="65"/>
      <c r="O69" s="65">
        <f t="shared" ref="O69" si="40">E69*J69</f>
        <v>0</v>
      </c>
      <c r="P69" s="65">
        <f t="shared" ref="P69" si="41">O69+N69+M69</f>
        <v>0</v>
      </c>
    </row>
    <row r="70" spans="1:16" s="69" customFormat="1" ht="12" x14ac:dyDescent="0.2">
      <c r="A70" s="57"/>
      <c r="B70" s="63"/>
      <c r="C70" s="70" t="s">
        <v>29</v>
      </c>
      <c r="D70" s="63" t="s">
        <v>27</v>
      </c>
      <c r="E70" s="65">
        <f>E69*1.1</f>
        <v>2.3540000000000005</v>
      </c>
      <c r="F70" s="65"/>
      <c r="G70" s="65"/>
      <c r="H70" s="65"/>
      <c r="I70" s="65">
        <v>0</v>
      </c>
      <c r="J70" s="65"/>
      <c r="K70" s="65">
        <f>J70+I70+H70</f>
        <v>0</v>
      </c>
      <c r="L70" s="65"/>
      <c r="M70" s="67"/>
      <c r="N70" s="65">
        <f>I70*E70</f>
        <v>0</v>
      </c>
      <c r="O70" s="65"/>
      <c r="P70" s="65">
        <f>O70+N70+M70</f>
        <v>0</v>
      </c>
    </row>
    <row r="71" spans="1:16" s="69" customFormat="1" ht="12" x14ac:dyDescent="0.2">
      <c r="A71" s="57"/>
      <c r="B71" s="63"/>
      <c r="C71" s="70" t="s">
        <v>30</v>
      </c>
      <c r="D71" s="63" t="s">
        <v>31</v>
      </c>
      <c r="E71" s="65">
        <v>9</v>
      </c>
      <c r="F71" s="65"/>
      <c r="G71" s="65"/>
      <c r="H71" s="65"/>
      <c r="I71" s="65">
        <v>0</v>
      </c>
      <c r="J71" s="65"/>
      <c r="K71" s="65">
        <f t="shared" ref="K71:K73" si="42">J71+I71+H71</f>
        <v>0</v>
      </c>
      <c r="L71" s="65"/>
      <c r="M71" s="67"/>
      <c r="N71" s="65">
        <f t="shared" ref="N71:N73" si="43">I71*E71</f>
        <v>0</v>
      </c>
      <c r="O71" s="65"/>
      <c r="P71" s="65">
        <f t="shared" ref="P71:P73" si="44">O71+N71+M71</f>
        <v>0</v>
      </c>
    </row>
    <row r="72" spans="1:16" s="69" customFormat="1" ht="12" x14ac:dyDescent="0.2">
      <c r="A72" s="57"/>
      <c r="B72" s="63"/>
      <c r="C72" s="72" t="s">
        <v>38</v>
      </c>
      <c r="D72" s="66" t="s">
        <v>33</v>
      </c>
      <c r="E72" s="67">
        <v>12.96</v>
      </c>
      <c r="F72" s="65"/>
      <c r="G72" s="65"/>
      <c r="H72" s="65"/>
      <c r="I72" s="65">
        <v>0</v>
      </c>
      <c r="J72" s="65"/>
      <c r="K72" s="65">
        <f>J72+I72+H72</f>
        <v>0</v>
      </c>
      <c r="L72" s="65"/>
      <c r="M72" s="67"/>
      <c r="N72" s="65">
        <f t="shared" si="43"/>
        <v>0</v>
      </c>
      <c r="O72" s="65"/>
      <c r="P72" s="65">
        <f t="shared" si="44"/>
        <v>0</v>
      </c>
    </row>
    <row r="73" spans="1:16" s="69" customFormat="1" ht="12" x14ac:dyDescent="0.2">
      <c r="A73" s="57"/>
      <c r="B73" s="63"/>
      <c r="C73" s="70" t="s">
        <v>39</v>
      </c>
      <c r="D73" s="63" t="s">
        <v>40</v>
      </c>
      <c r="E73" s="65">
        <v>1</v>
      </c>
      <c r="F73" s="65"/>
      <c r="G73" s="65"/>
      <c r="H73" s="65"/>
      <c r="I73" s="65">
        <v>0</v>
      </c>
      <c r="J73" s="65"/>
      <c r="K73" s="65">
        <f t="shared" si="42"/>
        <v>0</v>
      </c>
      <c r="L73" s="65"/>
      <c r="M73" s="67"/>
      <c r="N73" s="65">
        <f t="shared" si="43"/>
        <v>0</v>
      </c>
      <c r="O73" s="65"/>
      <c r="P73" s="65">
        <f t="shared" si="44"/>
        <v>0</v>
      </c>
    </row>
    <row r="74" spans="1:16" s="69" customFormat="1" ht="12" x14ac:dyDescent="0.2">
      <c r="A74" s="59">
        <v>10</v>
      </c>
      <c r="B74" s="63"/>
      <c r="C74" s="60" t="s">
        <v>52</v>
      </c>
      <c r="D74" s="63"/>
      <c r="E74" s="65"/>
      <c r="F74" s="65"/>
      <c r="G74" s="65"/>
      <c r="H74" s="65"/>
      <c r="I74" s="65"/>
      <c r="J74" s="65"/>
      <c r="K74" s="65"/>
      <c r="L74" s="65"/>
      <c r="M74" s="67"/>
      <c r="N74" s="65"/>
      <c r="O74" s="65"/>
      <c r="P74" s="65"/>
    </row>
    <row r="75" spans="1:16" s="69" customFormat="1" ht="24" x14ac:dyDescent="0.2">
      <c r="A75" s="57" t="s">
        <v>93</v>
      </c>
      <c r="B75" s="63"/>
      <c r="C75" s="64" t="s">
        <v>53</v>
      </c>
      <c r="D75" s="63" t="s">
        <v>31</v>
      </c>
      <c r="E75" s="65">
        <v>70</v>
      </c>
      <c r="F75" s="62">
        <v>0</v>
      </c>
      <c r="G75" s="62">
        <v>0</v>
      </c>
      <c r="H75" s="62">
        <f>G75*F75</f>
        <v>0</v>
      </c>
      <c r="I75" s="62">
        <v>0</v>
      </c>
      <c r="J75" s="62">
        <v>0</v>
      </c>
      <c r="K75" s="62">
        <f>J75+I75+H75</f>
        <v>0</v>
      </c>
      <c r="L75" s="62">
        <f>E75*F75</f>
        <v>0</v>
      </c>
      <c r="M75" s="62">
        <f>H75*E75</f>
        <v>0</v>
      </c>
      <c r="N75" s="62">
        <f>I75*E75</f>
        <v>0</v>
      </c>
      <c r="O75" s="62">
        <f>J75*E75</f>
        <v>0</v>
      </c>
      <c r="P75" s="62">
        <f>O75+N75+M75</f>
        <v>0</v>
      </c>
    </row>
    <row r="76" spans="1:16" s="69" customFormat="1" ht="12" x14ac:dyDescent="0.2">
      <c r="A76" s="59">
        <v>11</v>
      </c>
      <c r="B76" s="63"/>
      <c r="C76" s="60" t="s">
        <v>66</v>
      </c>
      <c r="D76" s="63"/>
      <c r="E76" s="65"/>
      <c r="F76" s="65"/>
      <c r="G76" s="65"/>
      <c r="H76" s="65"/>
      <c r="I76" s="65"/>
      <c r="J76" s="65"/>
      <c r="K76" s="65"/>
      <c r="L76" s="65"/>
      <c r="M76" s="67"/>
      <c r="N76" s="65"/>
      <c r="O76" s="65"/>
      <c r="P76" s="65"/>
    </row>
    <row r="77" spans="1:16" s="69" customFormat="1" ht="24" x14ac:dyDescent="0.2">
      <c r="A77" s="57" t="s">
        <v>95</v>
      </c>
      <c r="B77" s="63"/>
      <c r="C77" s="64" t="s">
        <v>151</v>
      </c>
      <c r="D77" s="65" t="s">
        <v>40</v>
      </c>
      <c r="E77" s="65">
        <v>20</v>
      </c>
      <c r="F77" s="62">
        <v>0</v>
      </c>
      <c r="G77" s="62">
        <v>0</v>
      </c>
      <c r="H77" s="62">
        <f>G77*F77</f>
        <v>0</v>
      </c>
      <c r="I77" s="62">
        <v>0</v>
      </c>
      <c r="J77" s="62">
        <v>0</v>
      </c>
      <c r="K77" s="62">
        <f>J77+I77+H77</f>
        <v>0</v>
      </c>
      <c r="L77" s="62">
        <f>E77*F77</f>
        <v>0</v>
      </c>
      <c r="M77" s="62">
        <f>H77*E77</f>
        <v>0</v>
      </c>
      <c r="N77" s="62">
        <f>I77*E77</f>
        <v>0</v>
      </c>
      <c r="O77" s="62">
        <f>J77*E77</f>
        <v>0</v>
      </c>
      <c r="P77" s="62">
        <f>O77+N77+M77</f>
        <v>0</v>
      </c>
    </row>
    <row r="78" spans="1:16" s="69" customFormat="1" ht="24" x14ac:dyDescent="0.2">
      <c r="A78" s="57" t="s">
        <v>96</v>
      </c>
      <c r="B78" s="63"/>
      <c r="C78" s="64" t="s">
        <v>149</v>
      </c>
      <c r="D78" s="65" t="s">
        <v>40</v>
      </c>
      <c r="E78" s="65">
        <v>9</v>
      </c>
      <c r="F78" s="62">
        <v>0</v>
      </c>
      <c r="G78" s="62">
        <v>0</v>
      </c>
      <c r="H78" s="62">
        <f t="shared" ref="H78:H79" si="45">G78*F78</f>
        <v>0</v>
      </c>
      <c r="I78" s="62">
        <v>0</v>
      </c>
      <c r="J78" s="62">
        <v>0</v>
      </c>
      <c r="K78" s="62">
        <f t="shared" ref="K78:K79" si="46">J78+I78+H78</f>
        <v>0</v>
      </c>
      <c r="L78" s="62">
        <f t="shared" ref="L78:L79" si="47">E78*F78</f>
        <v>0</v>
      </c>
      <c r="M78" s="62">
        <f t="shared" ref="M78" si="48">H78*E78</f>
        <v>0</v>
      </c>
      <c r="N78" s="62">
        <f t="shared" ref="N78:N79" si="49">I78*E78</f>
        <v>0</v>
      </c>
      <c r="O78" s="62">
        <f t="shared" ref="O78:O79" si="50">J78*E78</f>
        <v>0</v>
      </c>
      <c r="P78" s="62">
        <f t="shared" ref="P78:P79" si="51">O78+N78+M78</f>
        <v>0</v>
      </c>
    </row>
    <row r="79" spans="1:16" s="69" customFormat="1" ht="24" x14ac:dyDescent="0.2">
      <c r="A79" s="57" t="s">
        <v>97</v>
      </c>
      <c r="B79" s="63"/>
      <c r="C79" s="64" t="s">
        <v>152</v>
      </c>
      <c r="D79" s="65" t="s">
        <v>40</v>
      </c>
      <c r="E79" s="65">
        <v>2</v>
      </c>
      <c r="F79" s="62">
        <v>0</v>
      </c>
      <c r="G79" s="62">
        <v>0</v>
      </c>
      <c r="H79" s="62">
        <f t="shared" si="45"/>
        <v>0</v>
      </c>
      <c r="I79" s="62">
        <v>0</v>
      </c>
      <c r="J79" s="62">
        <v>0</v>
      </c>
      <c r="K79" s="62">
        <f t="shared" si="46"/>
        <v>0</v>
      </c>
      <c r="L79" s="62">
        <f t="shared" si="47"/>
        <v>0</v>
      </c>
      <c r="M79" s="62">
        <f>H79*E79</f>
        <v>0</v>
      </c>
      <c r="N79" s="62">
        <f t="shared" si="49"/>
        <v>0</v>
      </c>
      <c r="O79" s="62">
        <f t="shared" si="50"/>
        <v>0</v>
      </c>
      <c r="P79" s="62">
        <f t="shared" si="51"/>
        <v>0</v>
      </c>
    </row>
    <row r="80" spans="1:16" s="69" customFormat="1" ht="12" x14ac:dyDescent="0.2">
      <c r="A80" s="59">
        <v>12</v>
      </c>
      <c r="B80" s="63"/>
      <c r="C80" s="60" t="s">
        <v>72</v>
      </c>
      <c r="D80" s="63"/>
      <c r="E80" s="65"/>
      <c r="F80" s="65"/>
      <c r="G80" s="65"/>
      <c r="H80" s="65"/>
      <c r="I80" s="65"/>
      <c r="J80" s="65"/>
      <c r="K80" s="65"/>
      <c r="L80" s="65"/>
      <c r="M80" s="67"/>
      <c r="N80" s="65"/>
      <c r="O80" s="65"/>
      <c r="P80" s="65"/>
    </row>
    <row r="81" spans="1:16" s="69" customFormat="1" ht="24" x14ac:dyDescent="0.2">
      <c r="A81" s="57" t="s">
        <v>100</v>
      </c>
      <c r="B81" s="63"/>
      <c r="C81" s="64" t="s">
        <v>199</v>
      </c>
      <c r="D81" s="65" t="s">
        <v>40</v>
      </c>
      <c r="E81" s="65">
        <v>10</v>
      </c>
      <c r="F81" s="62">
        <v>0</v>
      </c>
      <c r="G81" s="62">
        <v>0</v>
      </c>
      <c r="H81" s="62">
        <f>G81*F81</f>
        <v>0</v>
      </c>
      <c r="I81" s="62">
        <v>0</v>
      </c>
      <c r="J81" s="62">
        <v>0</v>
      </c>
      <c r="K81" s="62">
        <f>J81+I81+H81</f>
        <v>0</v>
      </c>
      <c r="L81" s="62">
        <f>E81*F81</f>
        <v>0</v>
      </c>
      <c r="M81" s="62">
        <f>H81*E81</f>
        <v>0</v>
      </c>
      <c r="N81" s="62">
        <f>I81*E81</f>
        <v>0</v>
      </c>
      <c r="O81" s="62">
        <f>J81*E81</f>
        <v>0</v>
      </c>
      <c r="P81" s="62">
        <f>O81+N81+M81</f>
        <v>0</v>
      </c>
    </row>
    <row r="82" spans="1:16" s="69" customFormat="1" ht="43.15" customHeight="1" x14ac:dyDescent="0.2">
      <c r="A82" s="57" t="s">
        <v>196</v>
      </c>
      <c r="B82" s="63"/>
      <c r="C82" s="64" t="s">
        <v>171</v>
      </c>
      <c r="D82" s="65" t="s">
        <v>40</v>
      </c>
      <c r="E82" s="65">
        <v>7</v>
      </c>
      <c r="F82" s="65">
        <v>0</v>
      </c>
      <c r="G82" s="65">
        <v>0</v>
      </c>
      <c r="H82" s="65">
        <f>G82*F82</f>
        <v>0</v>
      </c>
      <c r="I82" s="65"/>
      <c r="J82" s="65">
        <v>0</v>
      </c>
      <c r="K82" s="65">
        <f t="shared" ref="K82" si="52">J82+I82+H82</f>
        <v>0</v>
      </c>
      <c r="L82" s="65">
        <f t="shared" ref="L82" si="53">E82*F82</f>
        <v>0</v>
      </c>
      <c r="M82" s="67">
        <f t="shared" ref="M82" si="54">H82*E82</f>
        <v>0</v>
      </c>
      <c r="N82" s="65"/>
      <c r="O82" s="65">
        <f t="shared" ref="O82" si="55">E82*J82</f>
        <v>0</v>
      </c>
      <c r="P82" s="65">
        <f t="shared" ref="P82" si="56">O82+N82+M82</f>
        <v>0</v>
      </c>
    </row>
    <row r="83" spans="1:16" s="69" customFormat="1" ht="12" x14ac:dyDescent="0.2">
      <c r="A83" s="57"/>
      <c r="B83" s="63"/>
      <c r="C83" s="70" t="s">
        <v>29</v>
      </c>
      <c r="D83" s="63" t="s">
        <v>27</v>
      </c>
      <c r="E83" s="67">
        <v>2.8</v>
      </c>
      <c r="F83" s="65"/>
      <c r="G83" s="65"/>
      <c r="H83" s="65"/>
      <c r="I83" s="65">
        <v>0</v>
      </c>
      <c r="J83" s="65"/>
      <c r="K83" s="65">
        <f>J83+I83+H83</f>
        <v>0</v>
      </c>
      <c r="L83" s="65"/>
      <c r="M83" s="67"/>
      <c r="N83" s="65">
        <f>I83*E83</f>
        <v>0</v>
      </c>
      <c r="O83" s="65"/>
      <c r="P83" s="65">
        <f>O83+N83+M83</f>
        <v>0</v>
      </c>
    </row>
    <row r="84" spans="1:16" s="69" customFormat="1" ht="12" x14ac:dyDescent="0.2">
      <c r="A84" s="57"/>
      <c r="B84" s="63"/>
      <c r="C84" s="70" t="s">
        <v>158</v>
      </c>
      <c r="D84" s="63" t="s">
        <v>31</v>
      </c>
      <c r="E84" s="67">
        <v>14</v>
      </c>
      <c r="F84" s="65"/>
      <c r="G84" s="65"/>
      <c r="H84" s="65"/>
      <c r="I84" s="65">
        <v>0</v>
      </c>
      <c r="J84" s="65"/>
      <c r="K84" s="65">
        <f t="shared" ref="K84:K86" si="57">J84+I84+H84</f>
        <v>0</v>
      </c>
      <c r="L84" s="65"/>
      <c r="M84" s="67"/>
      <c r="N84" s="65">
        <f t="shared" ref="N84:N86" si="58">I84*E84</f>
        <v>0</v>
      </c>
      <c r="O84" s="65"/>
      <c r="P84" s="65">
        <f t="shared" ref="P84:P86" si="59">O84+N84+M84</f>
        <v>0</v>
      </c>
    </row>
    <row r="85" spans="1:16" s="69" customFormat="1" ht="12" x14ac:dyDescent="0.2">
      <c r="A85" s="57"/>
      <c r="B85" s="63"/>
      <c r="C85" s="70" t="s">
        <v>38</v>
      </c>
      <c r="D85" s="63" t="s">
        <v>33</v>
      </c>
      <c r="E85" s="67">
        <v>44</v>
      </c>
      <c r="F85" s="65"/>
      <c r="G85" s="65"/>
      <c r="H85" s="65"/>
      <c r="I85" s="65">
        <v>0</v>
      </c>
      <c r="J85" s="65"/>
      <c r="K85" s="65">
        <f t="shared" si="57"/>
        <v>0</v>
      </c>
      <c r="L85" s="65"/>
      <c r="M85" s="67"/>
      <c r="N85" s="65">
        <f t="shared" si="58"/>
        <v>0</v>
      </c>
      <c r="O85" s="65"/>
      <c r="P85" s="65">
        <f t="shared" si="59"/>
        <v>0</v>
      </c>
    </row>
    <row r="86" spans="1:16" s="69" customFormat="1" ht="12" x14ac:dyDescent="0.2">
      <c r="A86" s="57"/>
      <c r="B86" s="63"/>
      <c r="C86" s="70" t="s">
        <v>39</v>
      </c>
      <c r="D86" s="63" t="s">
        <v>40</v>
      </c>
      <c r="E86" s="67">
        <v>1</v>
      </c>
      <c r="F86" s="65"/>
      <c r="G86" s="65"/>
      <c r="H86" s="65"/>
      <c r="I86" s="65">
        <v>0</v>
      </c>
      <c r="J86" s="65"/>
      <c r="K86" s="65">
        <f t="shared" si="57"/>
        <v>0</v>
      </c>
      <c r="L86" s="65"/>
      <c r="M86" s="67"/>
      <c r="N86" s="65">
        <f t="shared" si="58"/>
        <v>0</v>
      </c>
      <c r="O86" s="65"/>
      <c r="P86" s="65">
        <f t="shared" si="59"/>
        <v>0</v>
      </c>
    </row>
    <row r="87" spans="1:16" s="69" customFormat="1" ht="27" customHeight="1" x14ac:dyDescent="0.2">
      <c r="A87" s="59">
        <v>13</v>
      </c>
      <c r="B87" s="63"/>
      <c r="C87" s="76" t="s">
        <v>220</v>
      </c>
      <c r="D87" s="63" t="s">
        <v>22</v>
      </c>
      <c r="E87" s="67">
        <v>3</v>
      </c>
      <c r="F87" s="62">
        <v>0</v>
      </c>
      <c r="G87" s="62">
        <v>0</v>
      </c>
      <c r="H87" s="62">
        <f>G87*F87</f>
        <v>0</v>
      </c>
      <c r="I87" s="62">
        <v>0</v>
      </c>
      <c r="J87" s="62">
        <v>0</v>
      </c>
      <c r="K87" s="62">
        <f>J87+I87+H87</f>
        <v>0</v>
      </c>
      <c r="L87" s="62">
        <f>E87*F87</f>
        <v>0</v>
      </c>
      <c r="M87" s="62">
        <f>H87*E87</f>
        <v>0</v>
      </c>
      <c r="N87" s="62">
        <f>I87*E87</f>
        <v>0</v>
      </c>
      <c r="O87" s="62">
        <f>J87*E87</f>
        <v>0</v>
      </c>
      <c r="P87" s="62">
        <f>O87+N87+M87</f>
        <v>0</v>
      </c>
    </row>
    <row r="88" spans="1:16" s="69" customFormat="1" ht="36" x14ac:dyDescent="0.2">
      <c r="A88" s="59">
        <v>14</v>
      </c>
      <c r="B88" s="63"/>
      <c r="C88" s="76" t="s">
        <v>169</v>
      </c>
      <c r="D88" s="63" t="s">
        <v>22</v>
      </c>
      <c r="E88" s="67">
        <v>3</v>
      </c>
      <c r="F88" s="62">
        <v>0</v>
      </c>
      <c r="G88" s="62">
        <v>0</v>
      </c>
      <c r="H88" s="62">
        <f>G88*F88</f>
        <v>0</v>
      </c>
      <c r="I88" s="62">
        <v>0</v>
      </c>
      <c r="J88" s="62">
        <v>0</v>
      </c>
      <c r="K88" s="62">
        <f>J88+I88+H88</f>
        <v>0</v>
      </c>
      <c r="L88" s="62">
        <f>E88*F88</f>
        <v>0</v>
      </c>
      <c r="M88" s="62">
        <f>H88*E88</f>
        <v>0</v>
      </c>
      <c r="N88" s="62">
        <f>I88*E88</f>
        <v>0</v>
      </c>
      <c r="O88" s="62">
        <f>J88*E88</f>
        <v>0</v>
      </c>
      <c r="P88" s="62">
        <f>O88+N88+M88</f>
        <v>0</v>
      </c>
    </row>
    <row r="89" spans="1:16" s="69" customFormat="1" ht="12" x14ac:dyDescent="0.2">
      <c r="A89" s="59">
        <v>15</v>
      </c>
      <c r="B89" s="63"/>
      <c r="C89" s="60" t="s">
        <v>92</v>
      </c>
      <c r="D89" s="63"/>
      <c r="E89" s="67"/>
      <c r="F89" s="65"/>
      <c r="G89" s="65"/>
      <c r="H89" s="65"/>
      <c r="I89" s="65"/>
      <c r="J89" s="65"/>
      <c r="K89" s="65"/>
      <c r="L89" s="65"/>
      <c r="M89" s="67"/>
      <c r="N89" s="65"/>
      <c r="O89" s="65"/>
      <c r="P89" s="65"/>
    </row>
    <row r="90" spans="1:16" s="69" customFormat="1" ht="28.9" customHeight="1" x14ac:dyDescent="0.2">
      <c r="A90" s="57" t="s">
        <v>166</v>
      </c>
      <c r="B90" s="63"/>
      <c r="C90" s="64" t="s">
        <v>167</v>
      </c>
      <c r="D90" s="63" t="s">
        <v>40</v>
      </c>
      <c r="E90" s="67">
        <v>3</v>
      </c>
      <c r="F90" s="62">
        <v>0</v>
      </c>
      <c r="G90" s="62">
        <v>0</v>
      </c>
      <c r="H90" s="62">
        <f>G90*F90</f>
        <v>0</v>
      </c>
      <c r="I90" s="62">
        <v>0</v>
      </c>
      <c r="J90" s="62">
        <v>0</v>
      </c>
      <c r="K90" s="62">
        <f>J90+I90+H90</f>
        <v>0</v>
      </c>
      <c r="L90" s="62">
        <f>E90*F90</f>
        <v>0</v>
      </c>
      <c r="M90" s="62">
        <f>H90*E90</f>
        <v>0</v>
      </c>
      <c r="N90" s="62">
        <f>I90*E90</f>
        <v>0</v>
      </c>
      <c r="O90" s="62">
        <f>J90*E90</f>
        <v>0</v>
      </c>
      <c r="P90" s="62">
        <f>O90+N90+M90</f>
        <v>0</v>
      </c>
    </row>
    <row r="91" spans="1:16" s="69" customFormat="1" ht="36" x14ac:dyDescent="0.2">
      <c r="A91" s="57" t="s">
        <v>168</v>
      </c>
      <c r="B91" s="63"/>
      <c r="C91" s="64" t="s">
        <v>170</v>
      </c>
      <c r="D91" s="63" t="s">
        <v>22</v>
      </c>
      <c r="E91" s="67">
        <v>3</v>
      </c>
      <c r="F91" s="65">
        <v>0</v>
      </c>
      <c r="G91" s="65">
        <v>0</v>
      </c>
      <c r="H91" s="65">
        <f>G91*F91</f>
        <v>0</v>
      </c>
      <c r="I91" s="65"/>
      <c r="J91" s="65">
        <v>0</v>
      </c>
      <c r="K91" s="65">
        <f t="shared" ref="K91" si="60">J91+I91+H91</f>
        <v>0</v>
      </c>
      <c r="L91" s="65">
        <f t="shared" ref="L91" si="61">E91*F91</f>
        <v>0</v>
      </c>
      <c r="M91" s="67">
        <f t="shared" ref="M91" si="62">H91*E91</f>
        <v>0</v>
      </c>
      <c r="N91" s="65"/>
      <c r="O91" s="65">
        <f t="shared" ref="O91" si="63">E91*J91</f>
        <v>0</v>
      </c>
      <c r="P91" s="65">
        <f t="shared" ref="P91" si="64">O91+N91+M91</f>
        <v>0</v>
      </c>
    </row>
    <row r="92" spans="1:16" s="69" customFormat="1" ht="12" x14ac:dyDescent="0.2">
      <c r="A92" s="57"/>
      <c r="B92" s="63"/>
      <c r="C92" s="70" t="s">
        <v>29</v>
      </c>
      <c r="D92" s="63" t="s">
        <v>27</v>
      </c>
      <c r="E92" s="67">
        <v>1</v>
      </c>
      <c r="F92" s="65"/>
      <c r="G92" s="65"/>
      <c r="H92" s="65"/>
      <c r="I92" s="65">
        <v>0</v>
      </c>
      <c r="J92" s="65"/>
      <c r="K92" s="65">
        <f>J92+I92+H92</f>
        <v>0</v>
      </c>
      <c r="L92" s="65"/>
      <c r="M92" s="67"/>
      <c r="N92" s="65">
        <f>I92*E92</f>
        <v>0</v>
      </c>
      <c r="O92" s="65"/>
      <c r="P92" s="65">
        <f>O92+N92+M92</f>
        <v>0</v>
      </c>
    </row>
    <row r="93" spans="1:16" s="69" customFormat="1" ht="12" x14ac:dyDescent="0.2">
      <c r="A93" s="57"/>
      <c r="B93" s="63"/>
      <c r="C93" s="70" t="s">
        <v>172</v>
      </c>
      <c r="D93" s="63" t="s">
        <v>31</v>
      </c>
      <c r="E93" s="67">
        <v>12</v>
      </c>
      <c r="F93" s="65"/>
      <c r="G93" s="65"/>
      <c r="H93" s="65"/>
      <c r="I93" s="65">
        <v>0</v>
      </c>
      <c r="J93" s="65"/>
      <c r="K93" s="65">
        <f t="shared" ref="K93:K96" si="65">J93+I93+H93</f>
        <v>0</v>
      </c>
      <c r="L93" s="65"/>
      <c r="M93" s="67"/>
      <c r="N93" s="65">
        <f t="shared" ref="N93:N95" si="66">I93*E93</f>
        <v>0</v>
      </c>
      <c r="O93" s="65"/>
      <c r="P93" s="65">
        <f t="shared" ref="P93:P96" si="67">O93+N93+M93</f>
        <v>0</v>
      </c>
    </row>
    <row r="94" spans="1:16" s="69" customFormat="1" ht="12" x14ac:dyDescent="0.2">
      <c r="A94" s="57"/>
      <c r="B94" s="63"/>
      <c r="C94" s="70" t="s">
        <v>38</v>
      </c>
      <c r="D94" s="63" t="s">
        <v>33</v>
      </c>
      <c r="E94" s="67">
        <v>9</v>
      </c>
      <c r="F94" s="65"/>
      <c r="G94" s="65"/>
      <c r="H94" s="65"/>
      <c r="I94" s="65">
        <v>0</v>
      </c>
      <c r="J94" s="65"/>
      <c r="K94" s="65">
        <f t="shared" si="65"/>
        <v>0</v>
      </c>
      <c r="L94" s="65"/>
      <c r="M94" s="67"/>
      <c r="N94" s="65">
        <f t="shared" si="66"/>
        <v>0</v>
      </c>
      <c r="O94" s="65"/>
      <c r="P94" s="65">
        <f t="shared" si="67"/>
        <v>0</v>
      </c>
    </row>
    <row r="95" spans="1:16" s="69" customFormat="1" ht="12" x14ac:dyDescent="0.2">
      <c r="A95" s="57"/>
      <c r="B95" s="63"/>
      <c r="C95" s="70" t="s">
        <v>39</v>
      </c>
      <c r="D95" s="63" t="s">
        <v>40</v>
      </c>
      <c r="E95" s="67">
        <v>1</v>
      </c>
      <c r="F95" s="65"/>
      <c r="G95" s="65"/>
      <c r="H95" s="65"/>
      <c r="I95" s="65">
        <v>0</v>
      </c>
      <c r="J95" s="65"/>
      <c r="K95" s="65">
        <f t="shared" si="65"/>
        <v>0</v>
      </c>
      <c r="L95" s="65"/>
      <c r="M95" s="67"/>
      <c r="N95" s="65">
        <f t="shared" si="66"/>
        <v>0</v>
      </c>
      <c r="O95" s="65"/>
      <c r="P95" s="65">
        <f t="shared" si="67"/>
        <v>0</v>
      </c>
    </row>
    <row r="96" spans="1:16" s="69" customFormat="1" ht="26.45" customHeight="1" x14ac:dyDescent="0.2">
      <c r="A96" s="59">
        <v>16</v>
      </c>
      <c r="B96" s="63"/>
      <c r="C96" s="76" t="s">
        <v>179</v>
      </c>
      <c r="D96" s="63" t="s">
        <v>40</v>
      </c>
      <c r="E96" s="65">
        <v>30</v>
      </c>
      <c r="F96" s="65">
        <v>0</v>
      </c>
      <c r="G96" s="65">
        <v>0</v>
      </c>
      <c r="H96" s="65">
        <f>G96*F96</f>
        <v>0</v>
      </c>
      <c r="I96" s="65"/>
      <c r="J96" s="65">
        <v>0</v>
      </c>
      <c r="K96" s="65">
        <f t="shared" si="65"/>
        <v>0</v>
      </c>
      <c r="L96" s="65">
        <f t="shared" ref="L96" si="68">E96*F96</f>
        <v>0</v>
      </c>
      <c r="M96" s="67">
        <f t="shared" ref="M96" si="69">H96*E96</f>
        <v>0</v>
      </c>
      <c r="N96" s="65"/>
      <c r="O96" s="65">
        <f t="shared" ref="O96" si="70">E96*J96</f>
        <v>0</v>
      </c>
      <c r="P96" s="65">
        <f t="shared" si="67"/>
        <v>0</v>
      </c>
    </row>
    <row r="97" spans="1:17" s="69" customFormat="1" ht="12" x14ac:dyDescent="0.2">
      <c r="A97" s="77">
        <v>17</v>
      </c>
      <c r="B97" s="78"/>
      <c r="C97" s="79" t="s">
        <v>185</v>
      </c>
      <c r="D97" s="78"/>
      <c r="E97" s="80"/>
      <c r="F97" s="80"/>
      <c r="G97" s="80"/>
      <c r="H97" s="80"/>
      <c r="I97" s="80"/>
      <c r="J97" s="80"/>
      <c r="K97" s="80"/>
      <c r="L97" s="80"/>
      <c r="M97" s="67"/>
      <c r="N97" s="65"/>
      <c r="O97" s="65"/>
      <c r="P97" s="65"/>
    </row>
    <row r="98" spans="1:17" s="69" customFormat="1" ht="28.9" customHeight="1" x14ac:dyDescent="0.2">
      <c r="A98" s="81" t="s">
        <v>186</v>
      </c>
      <c r="B98" s="78"/>
      <c r="C98" s="82" t="s">
        <v>181</v>
      </c>
      <c r="D98" s="78" t="s">
        <v>31</v>
      </c>
      <c r="E98" s="80">
        <v>56</v>
      </c>
      <c r="F98" s="65">
        <v>0</v>
      </c>
      <c r="G98" s="65">
        <v>0</v>
      </c>
      <c r="H98" s="65">
        <f>G98*F98</f>
        <v>0</v>
      </c>
      <c r="I98" s="65"/>
      <c r="J98" s="65">
        <v>0</v>
      </c>
      <c r="K98" s="65">
        <f t="shared" ref="K98:K100" si="71">J98+I98+H98</f>
        <v>0</v>
      </c>
      <c r="L98" s="65">
        <f t="shared" ref="L98:L99" si="72">E98*F98</f>
        <v>0</v>
      </c>
      <c r="M98" s="67">
        <f t="shared" ref="M98:M99" si="73">H98*E98</f>
        <v>0</v>
      </c>
      <c r="N98" s="65"/>
      <c r="O98" s="65">
        <f t="shared" ref="O98:O99" si="74">E98*J98</f>
        <v>0</v>
      </c>
      <c r="P98" s="65">
        <f t="shared" ref="P98:P100" si="75">O98+N98+M98</f>
        <v>0</v>
      </c>
    </row>
    <row r="99" spans="1:17" s="69" customFormat="1" ht="40.9" customHeight="1" x14ac:dyDescent="0.2">
      <c r="A99" s="81" t="s">
        <v>187</v>
      </c>
      <c r="B99" s="78"/>
      <c r="C99" s="82" t="s">
        <v>183</v>
      </c>
      <c r="D99" s="78" t="s">
        <v>31</v>
      </c>
      <c r="E99" s="80">
        <v>133</v>
      </c>
      <c r="F99" s="65">
        <v>0</v>
      </c>
      <c r="G99" s="65">
        <v>0</v>
      </c>
      <c r="H99" s="65">
        <f>G99*F99</f>
        <v>0</v>
      </c>
      <c r="I99" s="65"/>
      <c r="J99" s="65">
        <v>0</v>
      </c>
      <c r="K99" s="65">
        <f t="shared" si="71"/>
        <v>0</v>
      </c>
      <c r="L99" s="65">
        <f t="shared" si="72"/>
        <v>0</v>
      </c>
      <c r="M99" s="67">
        <f t="shared" si="73"/>
        <v>0</v>
      </c>
      <c r="N99" s="65"/>
      <c r="O99" s="65">
        <f t="shared" si="74"/>
        <v>0</v>
      </c>
      <c r="P99" s="65">
        <f t="shared" si="75"/>
        <v>0</v>
      </c>
    </row>
    <row r="100" spans="1:17" s="69" customFormat="1" ht="12" x14ac:dyDescent="0.2">
      <c r="A100" s="77"/>
      <c r="B100" s="78"/>
      <c r="C100" s="83" t="s">
        <v>182</v>
      </c>
      <c r="D100" s="78" t="s">
        <v>40</v>
      </c>
      <c r="E100" s="80">
        <v>1</v>
      </c>
      <c r="F100" s="65"/>
      <c r="G100" s="65"/>
      <c r="H100" s="65"/>
      <c r="I100" s="65">
        <v>0</v>
      </c>
      <c r="J100" s="65"/>
      <c r="K100" s="65">
        <f t="shared" si="71"/>
        <v>0</v>
      </c>
      <c r="L100" s="65"/>
      <c r="M100" s="67"/>
      <c r="N100" s="65">
        <f t="shared" ref="N100" si="76">I100*E100</f>
        <v>0</v>
      </c>
      <c r="O100" s="65"/>
      <c r="P100" s="65">
        <f t="shared" si="75"/>
        <v>0</v>
      </c>
    </row>
    <row r="101" spans="1:17" s="69" customFormat="1" ht="12" x14ac:dyDescent="0.2">
      <c r="A101" s="81" t="s">
        <v>188</v>
      </c>
      <c r="B101" s="78"/>
      <c r="C101" s="82" t="s">
        <v>184</v>
      </c>
      <c r="D101" s="78" t="s">
        <v>31</v>
      </c>
      <c r="E101" s="80">
        <v>31</v>
      </c>
      <c r="F101" s="65">
        <v>0</v>
      </c>
      <c r="G101" s="65">
        <v>0</v>
      </c>
      <c r="H101" s="65">
        <f>G101*F101</f>
        <v>0</v>
      </c>
      <c r="I101" s="65"/>
      <c r="J101" s="65">
        <v>0</v>
      </c>
      <c r="K101" s="65">
        <f t="shared" ref="K101" si="77">J101+I101+H101</f>
        <v>0</v>
      </c>
      <c r="L101" s="65">
        <f t="shared" ref="L101" si="78">E101*F101</f>
        <v>0</v>
      </c>
      <c r="M101" s="67">
        <f t="shared" ref="M101" si="79">H101*E101</f>
        <v>0</v>
      </c>
      <c r="N101" s="65"/>
      <c r="O101" s="65">
        <f t="shared" ref="O101" si="80">E101*J101</f>
        <v>0</v>
      </c>
      <c r="P101" s="65">
        <f t="shared" ref="P101" si="81">O101+N101+M101</f>
        <v>0</v>
      </c>
    </row>
    <row r="102" spans="1:17" x14ac:dyDescent="0.2">
      <c r="A102" s="84"/>
      <c r="B102" s="85"/>
      <c r="C102" s="161" t="s">
        <v>221</v>
      </c>
      <c r="D102" s="161"/>
      <c r="E102" s="161"/>
      <c r="F102" s="161"/>
      <c r="G102" s="161"/>
      <c r="H102" s="161"/>
      <c r="I102" s="161"/>
      <c r="J102" s="161"/>
      <c r="K102" s="161"/>
      <c r="L102" s="85"/>
      <c r="M102" s="67">
        <f>SUM(M17:M101)</f>
        <v>0</v>
      </c>
      <c r="N102" s="67">
        <f>SUM(N17:N101)</f>
        <v>0</v>
      </c>
      <c r="O102" s="67">
        <f>SUM(O17:O101)</f>
        <v>0</v>
      </c>
      <c r="P102" s="67">
        <f>SUM(P17:P101)</f>
        <v>0</v>
      </c>
    </row>
    <row r="103" spans="1:17" x14ac:dyDescent="0.2">
      <c r="A103" s="91"/>
      <c r="B103" s="92"/>
      <c r="C103" s="93"/>
      <c r="D103" s="93"/>
      <c r="E103" s="93"/>
      <c r="F103" s="93"/>
      <c r="G103" s="93"/>
      <c r="H103" s="93"/>
      <c r="I103" s="93"/>
      <c r="J103" s="93"/>
      <c r="K103" s="93"/>
      <c r="L103" s="94"/>
      <c r="M103" s="95"/>
      <c r="N103" s="95"/>
      <c r="O103" s="99"/>
      <c r="P103" s="99"/>
      <c r="Q103" s="100"/>
    </row>
    <row r="104" spans="1:17" x14ac:dyDescent="0.2">
      <c r="A104" s="162"/>
      <c r="B104" s="162"/>
      <c r="C104" s="162"/>
      <c r="D104" s="162"/>
      <c r="E104" s="162"/>
      <c r="F104" s="162"/>
      <c r="G104" s="162"/>
      <c r="H104" s="162"/>
      <c r="I104" s="162"/>
      <c r="J104" s="162"/>
      <c r="K104" s="162"/>
      <c r="L104" s="69"/>
      <c r="M104" s="86"/>
      <c r="N104" s="96" t="s">
        <v>54</v>
      </c>
      <c r="O104" s="97"/>
      <c r="P104" s="98">
        <f>P102</f>
        <v>0</v>
      </c>
    </row>
    <row r="105" spans="1:17" ht="28.5" customHeight="1" x14ac:dyDescent="0.2">
      <c r="A105" s="155" t="s">
        <v>242</v>
      </c>
      <c r="B105" s="155"/>
      <c r="C105" s="155"/>
      <c r="D105" s="155"/>
      <c r="E105" s="155"/>
      <c r="F105" s="155"/>
      <c r="G105" s="155"/>
      <c r="H105" s="155"/>
      <c r="I105" s="155"/>
      <c r="J105" s="155"/>
      <c r="K105" s="155"/>
      <c r="L105" s="155"/>
      <c r="M105" s="155"/>
      <c r="N105" s="155"/>
      <c r="O105" s="155"/>
      <c r="P105" s="155"/>
    </row>
    <row r="106" spans="1:17" ht="28.5" customHeight="1" x14ac:dyDescent="0.2">
      <c r="A106" s="87"/>
      <c r="B106" s="87"/>
      <c r="C106" s="87"/>
      <c r="D106" s="87"/>
      <c r="E106" s="87"/>
      <c r="F106" s="87"/>
      <c r="G106" s="87"/>
      <c r="H106" s="87"/>
      <c r="I106" s="87"/>
      <c r="J106" s="87"/>
      <c r="K106" s="87"/>
      <c r="L106" s="87"/>
      <c r="M106" s="87"/>
      <c r="N106" s="87"/>
      <c r="O106" s="87"/>
      <c r="P106" s="87"/>
    </row>
    <row r="108" spans="1:17" x14ac:dyDescent="0.2">
      <c r="A108" s="88" t="s">
        <v>129</v>
      </c>
      <c r="B108" s="49"/>
      <c r="C108" s="49"/>
      <c r="D108" s="49"/>
      <c r="E108" s="49"/>
      <c r="F108" s="49"/>
    </row>
    <row r="109" spans="1:17" x14ac:dyDescent="0.2">
      <c r="A109" s="88"/>
      <c r="B109" s="49"/>
      <c r="C109" s="156" t="s">
        <v>127</v>
      </c>
      <c r="D109" s="156"/>
      <c r="E109" s="156"/>
      <c r="F109" s="156"/>
      <c r="G109" s="156"/>
      <c r="H109" s="156"/>
      <c r="I109" s="156"/>
    </row>
    <row r="110" spans="1:17" x14ac:dyDescent="0.2">
      <c r="A110" s="88" t="s">
        <v>108</v>
      </c>
      <c r="B110" s="49"/>
      <c r="C110" s="49"/>
      <c r="D110" s="49"/>
      <c r="E110" s="49"/>
      <c r="F110" s="49"/>
    </row>
  </sheetData>
  <mergeCells count="17">
    <mergeCell ref="A105:P105"/>
    <mergeCell ref="C109:I109"/>
    <mergeCell ref="A13:A14"/>
    <mergeCell ref="B13:B14"/>
    <mergeCell ref="C13:C14"/>
    <mergeCell ref="D13:D14"/>
    <mergeCell ref="E13:E14"/>
    <mergeCell ref="F13:K13"/>
    <mergeCell ref="C102:K102"/>
    <mergeCell ref="A104:K104"/>
    <mergeCell ref="L13:P13"/>
    <mergeCell ref="A2:N2"/>
    <mergeCell ref="A3:N3"/>
    <mergeCell ref="A4:N4"/>
    <mergeCell ref="M12:O12"/>
    <mergeCell ref="A10:P10"/>
    <mergeCell ref="A11:P11"/>
  </mergeCells>
  <pageMargins left="0.7" right="0.7" top="0.75" bottom="0.75" header="0.3" footer="0.3"/>
  <pageSetup paperSize="9" scale="72" firstPageNumber="0" fitToWidth="3" orientation="landscape" horizontalDpi="300" verticalDpi="300" r:id="rId1"/>
  <rowBreaks count="3" manualBreakCount="3">
    <brk id="21" max="15" man="1"/>
    <brk id="51" max="15" man="1"/>
    <brk id="8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
  <sheetViews>
    <sheetView view="pageBreakPreview" topLeftCell="A10" zoomScale="90" zoomScaleNormal="100" zoomScaleSheetLayoutView="90" workbookViewId="0">
      <selection activeCell="A29" sqref="A29:P30"/>
    </sheetView>
  </sheetViews>
  <sheetFormatPr defaultColWidth="9.140625" defaultRowHeight="14.25" x14ac:dyDescent="0.2"/>
  <cols>
    <col min="1" max="2" width="9.140625" style="2"/>
    <col min="3" max="3" width="37" style="2" customWidth="1"/>
    <col min="4" max="12" width="9.140625" style="2"/>
    <col min="13" max="13" width="8.85546875" style="32"/>
    <col min="14" max="15" width="9.140625" style="2"/>
    <col min="16" max="16" width="11" style="2" customWidth="1"/>
    <col min="17" max="17" width="9.140625" style="2"/>
    <col min="18" max="18" width="9.140625" style="2" bestFit="1" customWidth="1"/>
    <col min="19" max="16384" width="9.140625" style="2"/>
  </cols>
  <sheetData>
    <row r="1" spans="1:18" x14ac:dyDescent="0.2">
      <c r="M1" s="2"/>
    </row>
    <row r="3" spans="1:18" x14ac:dyDescent="0.2">
      <c r="M3" s="2"/>
    </row>
    <row r="4" spans="1:18" x14ac:dyDescent="0.2">
      <c r="A4" s="166" t="s">
        <v>119</v>
      </c>
      <c r="B4" s="166"/>
      <c r="C4" s="166"/>
      <c r="D4" s="166"/>
      <c r="E4" s="166"/>
      <c r="F4" s="166"/>
      <c r="G4" s="166"/>
      <c r="H4" s="166"/>
      <c r="I4" s="166"/>
      <c r="J4" s="166"/>
      <c r="K4" s="166"/>
      <c r="L4" s="166"/>
      <c r="M4" s="166"/>
      <c r="N4" s="166"/>
      <c r="O4" s="166"/>
      <c r="P4" s="166"/>
    </row>
    <row r="5" spans="1:18" x14ac:dyDescent="0.2">
      <c r="A5" s="167" t="s">
        <v>120</v>
      </c>
      <c r="B5" s="167"/>
      <c r="C5" s="167"/>
      <c r="D5" s="167"/>
      <c r="E5" s="167"/>
      <c r="F5" s="167"/>
      <c r="G5" s="167"/>
      <c r="H5" s="167"/>
      <c r="I5" s="167"/>
      <c r="J5" s="167"/>
      <c r="K5" s="167"/>
      <c r="L5" s="167"/>
      <c r="M5" s="167"/>
      <c r="N5" s="167"/>
      <c r="O5" s="167"/>
      <c r="P5" s="167"/>
    </row>
    <row r="6" spans="1:18" x14ac:dyDescent="0.2">
      <c r="A6" s="168" t="s">
        <v>2</v>
      </c>
      <c r="B6" s="168"/>
      <c r="C6" s="168"/>
      <c r="D6" s="168"/>
      <c r="E6" s="168"/>
      <c r="F6" s="168"/>
      <c r="G6" s="168"/>
      <c r="H6" s="168"/>
      <c r="I6" s="168"/>
      <c r="J6" s="168"/>
      <c r="K6" s="168"/>
      <c r="L6" s="168"/>
      <c r="M6" s="168"/>
      <c r="N6" s="168"/>
      <c r="O6" s="168"/>
      <c r="P6" s="168"/>
    </row>
    <row r="7" spans="1:18" x14ac:dyDescent="0.2">
      <c r="A7" s="4" t="s">
        <v>3</v>
      </c>
      <c r="B7" s="4"/>
      <c r="C7" s="4"/>
      <c r="D7" s="4"/>
      <c r="E7" s="4"/>
      <c r="F7" s="4"/>
      <c r="G7" s="4"/>
      <c r="H7" s="4"/>
      <c r="I7" s="4"/>
      <c r="J7" s="4"/>
      <c r="K7" s="4"/>
      <c r="L7" s="4"/>
      <c r="M7" s="5"/>
      <c r="N7" s="4"/>
    </row>
    <row r="8" spans="1:18" x14ac:dyDescent="0.2">
      <c r="A8" s="4" t="s">
        <v>106</v>
      </c>
      <c r="B8" s="4"/>
      <c r="C8" s="4"/>
      <c r="D8" s="4"/>
      <c r="E8" s="4"/>
      <c r="F8" s="4"/>
      <c r="G8" s="4"/>
      <c r="H8" s="4"/>
      <c r="I8" s="4"/>
      <c r="J8" s="4"/>
      <c r="K8" s="4"/>
      <c r="L8" s="4"/>
      <c r="M8" s="5"/>
      <c r="N8" s="4"/>
      <c r="P8" s="9"/>
      <c r="R8" s="9"/>
    </row>
    <row r="9" spans="1:18" x14ac:dyDescent="0.2">
      <c r="A9" s="4" t="s">
        <v>4</v>
      </c>
      <c r="B9" s="4"/>
      <c r="C9" s="4"/>
      <c r="D9" s="4"/>
      <c r="E9" s="4"/>
      <c r="F9" s="4"/>
      <c r="G9" s="4"/>
      <c r="H9" s="4"/>
      <c r="I9" s="4"/>
      <c r="J9" s="4"/>
      <c r="K9" s="4"/>
      <c r="L9" s="4"/>
      <c r="M9" s="5"/>
      <c r="N9" s="4"/>
    </row>
    <row r="10" spans="1:18" x14ac:dyDescent="0.2">
      <c r="A10" s="4" t="s">
        <v>5</v>
      </c>
      <c r="B10" s="4"/>
      <c r="C10" s="4"/>
      <c r="D10" s="4"/>
      <c r="E10" s="4"/>
      <c r="F10" s="4"/>
      <c r="G10" s="4"/>
      <c r="H10" s="4"/>
      <c r="I10" s="4"/>
      <c r="J10" s="4"/>
      <c r="K10" s="4"/>
      <c r="L10" s="4"/>
      <c r="M10" s="5"/>
      <c r="N10" s="4"/>
    </row>
    <row r="11" spans="1:18" x14ac:dyDescent="0.2">
      <c r="A11" s="4" t="s">
        <v>200</v>
      </c>
      <c r="B11" s="4"/>
      <c r="C11" s="4"/>
      <c r="D11" s="4"/>
      <c r="E11" s="4"/>
      <c r="F11" s="4"/>
      <c r="G11" s="4"/>
      <c r="H11" s="4"/>
      <c r="I11" s="4"/>
      <c r="J11" s="4"/>
      <c r="K11" s="4"/>
      <c r="L11" s="4"/>
      <c r="M11" s="6"/>
      <c r="N11" s="4"/>
    </row>
    <row r="12" spans="1:18" x14ac:dyDescent="0.2">
      <c r="A12" s="4"/>
      <c r="B12" s="4"/>
      <c r="C12" s="4"/>
      <c r="D12" s="4"/>
      <c r="E12" s="4"/>
      <c r="F12" s="4"/>
      <c r="G12" s="4"/>
      <c r="H12" s="4"/>
      <c r="I12" s="4"/>
      <c r="J12" s="4"/>
      <c r="K12" s="4"/>
      <c r="L12" s="4"/>
      <c r="M12" s="6"/>
      <c r="N12" s="4"/>
    </row>
    <row r="13" spans="1:18" x14ac:dyDescent="0.2">
      <c r="A13" s="169" t="s">
        <v>6</v>
      </c>
      <c r="B13" s="170" t="s">
        <v>7</v>
      </c>
      <c r="C13" s="163" t="s">
        <v>8</v>
      </c>
      <c r="D13" s="170" t="s">
        <v>9</v>
      </c>
      <c r="E13" s="170" t="s">
        <v>10</v>
      </c>
      <c r="F13" s="171" t="s">
        <v>11</v>
      </c>
      <c r="G13" s="171"/>
      <c r="H13" s="171"/>
      <c r="I13" s="171"/>
      <c r="J13" s="171"/>
      <c r="K13" s="171"/>
      <c r="L13" s="163" t="s">
        <v>12</v>
      </c>
      <c r="M13" s="163"/>
      <c r="N13" s="163"/>
      <c r="O13" s="163"/>
      <c r="P13" s="163"/>
    </row>
    <row r="14" spans="1:18" ht="140.25" x14ac:dyDescent="0.2">
      <c r="A14" s="169"/>
      <c r="B14" s="170"/>
      <c r="C14" s="163"/>
      <c r="D14" s="170"/>
      <c r="E14" s="170"/>
      <c r="F14" s="22" t="s">
        <v>13</v>
      </c>
      <c r="G14" s="22" t="s">
        <v>14</v>
      </c>
      <c r="H14" s="22" t="s">
        <v>15</v>
      </c>
      <c r="I14" s="22" t="s">
        <v>16</v>
      </c>
      <c r="J14" s="22" t="s">
        <v>17</v>
      </c>
      <c r="K14" s="22" t="s">
        <v>18</v>
      </c>
      <c r="L14" s="22" t="s">
        <v>19</v>
      </c>
      <c r="M14" s="23" t="s">
        <v>15</v>
      </c>
      <c r="N14" s="22" t="s">
        <v>16</v>
      </c>
      <c r="O14" s="22" t="s">
        <v>17</v>
      </c>
      <c r="P14" s="22" t="s">
        <v>20</v>
      </c>
    </row>
    <row r="15" spans="1:18" x14ac:dyDescent="0.2">
      <c r="A15" s="40">
        <v>1</v>
      </c>
      <c r="B15" s="25">
        <v>2</v>
      </c>
      <c r="C15" s="24">
        <v>3</v>
      </c>
      <c r="D15" s="25">
        <v>4</v>
      </c>
      <c r="E15" s="25">
        <v>5</v>
      </c>
      <c r="F15" s="25">
        <v>6</v>
      </c>
      <c r="G15" s="25">
        <v>7</v>
      </c>
      <c r="H15" s="25">
        <v>8</v>
      </c>
      <c r="I15" s="25">
        <v>9</v>
      </c>
      <c r="J15" s="25">
        <v>10</v>
      </c>
      <c r="K15" s="25">
        <v>11</v>
      </c>
      <c r="L15" s="25">
        <v>12</v>
      </c>
      <c r="M15" s="26">
        <v>13</v>
      </c>
      <c r="N15" s="25">
        <v>14</v>
      </c>
      <c r="O15" s="25">
        <v>15</v>
      </c>
      <c r="P15" s="25">
        <v>16</v>
      </c>
    </row>
    <row r="16" spans="1:18" x14ac:dyDescent="0.2">
      <c r="A16" s="40"/>
      <c r="B16" s="25"/>
      <c r="C16" s="24"/>
      <c r="D16" s="25"/>
      <c r="E16" s="25"/>
      <c r="F16" s="25"/>
      <c r="G16" s="25"/>
      <c r="H16" s="25"/>
      <c r="I16" s="25"/>
      <c r="J16" s="25"/>
      <c r="K16" s="25"/>
      <c r="L16" s="25"/>
      <c r="M16" s="26"/>
      <c r="N16" s="25"/>
      <c r="O16" s="25"/>
      <c r="P16" s="25"/>
    </row>
    <row r="17" spans="1:16" x14ac:dyDescent="0.2">
      <c r="A17" s="40">
        <v>1</v>
      </c>
      <c r="B17" s="25"/>
      <c r="C17" s="1" t="s">
        <v>109</v>
      </c>
      <c r="D17" s="25"/>
      <c r="E17" s="25"/>
      <c r="F17" s="25"/>
      <c r="G17" s="25"/>
      <c r="H17" s="25"/>
      <c r="I17" s="25"/>
      <c r="J17" s="25"/>
      <c r="K17" s="25"/>
      <c r="L17" s="25"/>
      <c r="M17" s="26"/>
      <c r="N17" s="25"/>
      <c r="O17" s="25"/>
      <c r="P17" s="25"/>
    </row>
    <row r="18" spans="1:16" ht="24" x14ac:dyDescent="0.2">
      <c r="A18" s="40" t="s">
        <v>21</v>
      </c>
      <c r="B18" s="25"/>
      <c r="C18" s="27" t="s">
        <v>110</v>
      </c>
      <c r="D18" s="25" t="s">
        <v>22</v>
      </c>
      <c r="E18" s="28">
        <v>1</v>
      </c>
      <c r="F18" s="28">
        <v>0</v>
      </c>
      <c r="G18" s="28">
        <v>0</v>
      </c>
      <c r="H18" s="28">
        <f>F18*G18</f>
        <v>0</v>
      </c>
      <c r="I18" s="28">
        <v>0</v>
      </c>
      <c r="J18" s="28"/>
      <c r="K18" s="28">
        <f>J18+I18+H18</f>
        <v>0</v>
      </c>
      <c r="L18" s="28">
        <f>E18*F18</f>
        <v>0</v>
      </c>
      <c r="M18" s="29">
        <f>H18*E18</f>
        <v>0</v>
      </c>
      <c r="N18" s="28">
        <f>I18*E18</f>
        <v>0</v>
      </c>
      <c r="O18" s="28"/>
      <c r="P18" s="28">
        <f>O18+N18+M18</f>
        <v>0</v>
      </c>
    </row>
    <row r="19" spans="1:16" ht="24" x14ac:dyDescent="0.2">
      <c r="A19" s="40" t="s">
        <v>24</v>
      </c>
      <c r="B19" s="25"/>
      <c r="C19" s="27" t="s">
        <v>111</v>
      </c>
      <c r="D19" s="25" t="s">
        <v>112</v>
      </c>
      <c r="E19" s="28">
        <v>1</v>
      </c>
      <c r="F19" s="28">
        <v>0</v>
      </c>
      <c r="G19" s="28">
        <v>0</v>
      </c>
      <c r="H19" s="28">
        <v>0</v>
      </c>
      <c r="I19" s="28">
        <v>0</v>
      </c>
      <c r="J19" s="28">
        <v>0</v>
      </c>
      <c r="K19" s="28">
        <f t="shared" ref="K19:K24" si="0">J19+I19+H19</f>
        <v>0</v>
      </c>
      <c r="L19" s="28">
        <f>F19</f>
        <v>0</v>
      </c>
      <c r="M19" s="29">
        <f t="shared" ref="M19:M24" si="1">H19*E19</f>
        <v>0</v>
      </c>
      <c r="N19" s="28">
        <f t="shared" ref="N19:N24" si="2">I19*E19</f>
        <v>0</v>
      </c>
      <c r="O19" s="28">
        <f t="shared" ref="O19:O24" si="3">E19*J19</f>
        <v>0</v>
      </c>
      <c r="P19" s="28">
        <f t="shared" ref="P19:P24" si="4">O19+N19+M19</f>
        <v>0</v>
      </c>
    </row>
    <row r="20" spans="1:16" x14ac:dyDescent="0.2">
      <c r="A20" s="40"/>
      <c r="B20" s="25"/>
      <c r="C20" s="30" t="s">
        <v>113</v>
      </c>
      <c r="D20" s="25" t="s">
        <v>114</v>
      </c>
      <c r="E20" s="28">
        <v>3</v>
      </c>
      <c r="F20" s="28"/>
      <c r="G20" s="28"/>
      <c r="H20" s="28">
        <v>0</v>
      </c>
      <c r="I20" s="28"/>
      <c r="J20" s="28">
        <v>0</v>
      </c>
      <c r="K20" s="28">
        <f t="shared" si="0"/>
        <v>0</v>
      </c>
      <c r="L20" s="28"/>
      <c r="M20" s="29"/>
      <c r="N20" s="28"/>
      <c r="O20" s="28">
        <f t="shared" si="3"/>
        <v>0</v>
      </c>
      <c r="P20" s="28">
        <f t="shared" si="4"/>
        <v>0</v>
      </c>
    </row>
    <row r="21" spans="1:16" x14ac:dyDescent="0.2">
      <c r="A21" s="40" t="s">
        <v>26</v>
      </c>
      <c r="B21" s="25"/>
      <c r="C21" s="27" t="s">
        <v>115</v>
      </c>
      <c r="D21" s="25" t="s">
        <v>112</v>
      </c>
      <c r="E21" s="28">
        <v>1</v>
      </c>
      <c r="F21" s="28">
        <v>0</v>
      </c>
      <c r="G21" s="28">
        <v>0</v>
      </c>
      <c r="H21" s="28">
        <f>F21*G21</f>
        <v>0</v>
      </c>
      <c r="I21" s="28">
        <v>0</v>
      </c>
      <c r="J21" s="28">
        <v>0</v>
      </c>
      <c r="K21" s="28">
        <f t="shared" si="0"/>
        <v>0</v>
      </c>
      <c r="L21" s="28">
        <f>E21*F21</f>
        <v>0</v>
      </c>
      <c r="M21" s="29">
        <f t="shared" si="1"/>
        <v>0</v>
      </c>
      <c r="N21" s="28">
        <f t="shared" si="2"/>
        <v>0</v>
      </c>
      <c r="O21" s="28">
        <f t="shared" si="3"/>
        <v>0</v>
      </c>
      <c r="P21" s="28">
        <f t="shared" si="4"/>
        <v>0</v>
      </c>
    </row>
    <row r="22" spans="1:16" x14ac:dyDescent="0.2">
      <c r="A22" s="40"/>
      <c r="B22" s="25"/>
      <c r="C22" s="30" t="s">
        <v>116</v>
      </c>
      <c r="D22" s="25" t="s">
        <v>114</v>
      </c>
      <c r="E22" s="28">
        <v>3</v>
      </c>
      <c r="F22" s="28"/>
      <c r="G22" s="28"/>
      <c r="H22" s="28">
        <v>0</v>
      </c>
      <c r="I22" s="28">
        <v>0</v>
      </c>
      <c r="J22" s="28">
        <v>0</v>
      </c>
      <c r="K22" s="28">
        <f t="shared" si="0"/>
        <v>0</v>
      </c>
      <c r="L22" s="28">
        <v>0</v>
      </c>
      <c r="M22" s="29"/>
      <c r="N22" s="28"/>
      <c r="O22" s="28">
        <f t="shared" si="3"/>
        <v>0</v>
      </c>
      <c r="P22" s="28">
        <f t="shared" si="4"/>
        <v>0</v>
      </c>
    </row>
    <row r="23" spans="1:16" ht="24" x14ac:dyDescent="0.2">
      <c r="A23" s="40" t="s">
        <v>28</v>
      </c>
      <c r="B23" s="25"/>
      <c r="C23" s="27" t="s">
        <v>117</v>
      </c>
      <c r="D23" s="25" t="s">
        <v>112</v>
      </c>
      <c r="E23" s="28">
        <v>3</v>
      </c>
      <c r="F23" s="28">
        <v>0</v>
      </c>
      <c r="G23" s="28">
        <v>0</v>
      </c>
      <c r="H23" s="28">
        <v>0</v>
      </c>
      <c r="I23" s="28">
        <v>0</v>
      </c>
      <c r="J23" s="28">
        <v>0</v>
      </c>
      <c r="K23" s="28">
        <f>J23+I23+H23</f>
        <v>0</v>
      </c>
      <c r="L23" s="28">
        <v>0</v>
      </c>
      <c r="M23" s="29">
        <f t="shared" si="1"/>
        <v>0</v>
      </c>
      <c r="N23" s="28">
        <f t="shared" si="2"/>
        <v>0</v>
      </c>
      <c r="O23" s="28">
        <f t="shared" si="3"/>
        <v>0</v>
      </c>
      <c r="P23" s="28">
        <f t="shared" si="4"/>
        <v>0</v>
      </c>
    </row>
    <row r="24" spans="1:16" x14ac:dyDescent="0.2">
      <c r="A24" s="40" t="s">
        <v>63</v>
      </c>
      <c r="B24" s="25"/>
      <c r="C24" s="27" t="s">
        <v>118</v>
      </c>
      <c r="D24" s="25" t="s">
        <v>22</v>
      </c>
      <c r="E24" s="28">
        <v>1</v>
      </c>
      <c r="F24" s="28">
        <v>0</v>
      </c>
      <c r="G24" s="28">
        <v>0</v>
      </c>
      <c r="H24" s="28">
        <v>0</v>
      </c>
      <c r="I24" s="28">
        <v>0</v>
      </c>
      <c r="J24" s="28">
        <v>0</v>
      </c>
      <c r="K24" s="28">
        <f t="shared" si="0"/>
        <v>0</v>
      </c>
      <c r="L24" s="28">
        <v>0</v>
      </c>
      <c r="M24" s="29">
        <f t="shared" si="1"/>
        <v>0</v>
      </c>
      <c r="N24" s="28">
        <f t="shared" si="2"/>
        <v>0</v>
      </c>
      <c r="O24" s="28">
        <f t="shared" si="3"/>
        <v>0</v>
      </c>
      <c r="P24" s="28">
        <f t="shared" si="4"/>
        <v>0</v>
      </c>
    </row>
    <row r="25" spans="1:16" x14ac:dyDescent="0.2">
      <c r="C25" s="161" t="s">
        <v>221</v>
      </c>
      <c r="D25" s="161"/>
      <c r="E25" s="161"/>
      <c r="F25" s="161"/>
      <c r="G25" s="161"/>
      <c r="H25" s="161"/>
      <c r="I25" s="161"/>
      <c r="J25" s="161"/>
      <c r="K25" s="161"/>
      <c r="L25" s="31"/>
      <c r="M25" s="47">
        <f>SUM(M18:M24)</f>
        <v>0</v>
      </c>
      <c r="N25" s="47">
        <f t="shared" ref="N25:P25" si="5">SUM(N18:N24)</f>
        <v>0</v>
      </c>
      <c r="O25" s="47">
        <f t="shared" si="5"/>
        <v>0</v>
      </c>
      <c r="P25" s="47">
        <f t="shared" si="5"/>
        <v>0</v>
      </c>
    </row>
    <row r="27" spans="1:16" ht="15" x14ac:dyDescent="0.25">
      <c r="N27" s="33" t="s">
        <v>121</v>
      </c>
      <c r="O27" s="34"/>
      <c r="P27" s="39">
        <f>P25</f>
        <v>0</v>
      </c>
    </row>
    <row r="28" spans="1:16" ht="15" x14ac:dyDescent="0.25">
      <c r="N28" s="33"/>
      <c r="O28" s="35"/>
      <c r="P28" s="36"/>
    </row>
    <row r="29" spans="1:16" x14ac:dyDescent="0.2">
      <c r="A29" s="165"/>
      <c r="B29" s="165"/>
      <c r="C29" s="165"/>
      <c r="D29" s="165"/>
      <c r="E29" s="165"/>
      <c r="F29" s="165"/>
      <c r="G29" s="165"/>
      <c r="H29" s="165"/>
      <c r="I29" s="165"/>
      <c r="J29" s="165"/>
      <c r="K29" s="165"/>
      <c r="L29" s="165"/>
      <c r="M29" s="165"/>
      <c r="N29" s="165"/>
      <c r="O29" s="165"/>
      <c r="P29" s="165"/>
    </row>
    <row r="30" spans="1:16" x14ac:dyDescent="0.2">
      <c r="A30" s="165"/>
      <c r="B30" s="165"/>
      <c r="C30" s="165"/>
      <c r="D30" s="165"/>
      <c r="E30" s="165"/>
      <c r="F30" s="165"/>
      <c r="G30" s="165"/>
      <c r="H30" s="165"/>
      <c r="I30" s="165"/>
      <c r="J30" s="165"/>
      <c r="K30" s="165"/>
      <c r="L30" s="165"/>
      <c r="M30" s="165"/>
      <c r="N30" s="165"/>
      <c r="O30" s="165"/>
      <c r="P30" s="165"/>
    </row>
    <row r="31" spans="1:16" x14ac:dyDescent="0.2">
      <c r="A31" s="37"/>
      <c r="B31" s="37"/>
      <c r="C31" s="37"/>
      <c r="D31" s="37"/>
      <c r="E31" s="37"/>
      <c r="F31" s="37"/>
      <c r="G31" s="37"/>
      <c r="H31" s="37"/>
      <c r="I31" s="37"/>
      <c r="J31" s="37"/>
      <c r="K31" s="37"/>
      <c r="L31" s="37"/>
      <c r="M31" s="37"/>
      <c r="N31" s="37"/>
      <c r="O31" s="37"/>
      <c r="P31" s="37"/>
    </row>
    <row r="32" spans="1:16" x14ac:dyDescent="0.2">
      <c r="A32" s="2" t="s">
        <v>201</v>
      </c>
    </row>
    <row r="33" spans="1:9" x14ac:dyDescent="0.2">
      <c r="C33" s="164" t="s">
        <v>127</v>
      </c>
      <c r="D33" s="164"/>
      <c r="E33" s="164"/>
      <c r="F33" s="38"/>
      <c r="G33" s="38"/>
      <c r="H33" s="38"/>
      <c r="I33" s="38"/>
    </row>
    <row r="34" spans="1:9" x14ac:dyDescent="0.2">
      <c r="A34" s="2" t="s">
        <v>108</v>
      </c>
    </row>
  </sheetData>
  <mergeCells count="13">
    <mergeCell ref="L13:P13"/>
    <mergeCell ref="C33:E33"/>
    <mergeCell ref="A29:P30"/>
    <mergeCell ref="A4:P4"/>
    <mergeCell ref="A5:P5"/>
    <mergeCell ref="A6:P6"/>
    <mergeCell ref="C25:K25"/>
    <mergeCell ref="A13:A14"/>
    <mergeCell ref="B13:B14"/>
    <mergeCell ref="C13:C14"/>
    <mergeCell ref="D13:D14"/>
    <mergeCell ref="E13:E14"/>
    <mergeCell ref="F13:K13"/>
  </mergeCells>
  <pageMargins left="0.7" right="0.7" top="0.75" bottom="0.75" header="0.3" footer="0.3"/>
  <pageSetup scale="65" orientation="landscape" r:id="rId1"/>
  <rowBreaks count="1" manualBreakCount="1">
    <brk id="3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view="pageBreakPreview" topLeftCell="A37" zoomScale="80" zoomScaleNormal="90" zoomScaleSheetLayoutView="80" workbookViewId="0">
      <selection activeCell="A9" sqref="A9:E9"/>
    </sheetView>
  </sheetViews>
  <sheetFormatPr defaultColWidth="9.140625" defaultRowHeight="14.25" x14ac:dyDescent="0.2"/>
  <cols>
    <col min="1" max="1" width="6.140625" style="8"/>
    <col min="2" max="2" width="3.5703125" style="2"/>
    <col min="3" max="3" width="116.7109375" style="2" customWidth="1"/>
    <col min="4" max="5" width="6.85546875" style="2" customWidth="1"/>
    <col min="6" max="1021" width="8.5703125" style="2"/>
    <col min="1022" max="16384" width="9.140625" style="2"/>
  </cols>
  <sheetData>
    <row r="1" spans="1:23" x14ac:dyDescent="0.2">
      <c r="A1" s="166" t="s">
        <v>202</v>
      </c>
      <c r="B1" s="166"/>
      <c r="C1" s="166"/>
      <c r="D1" s="166"/>
      <c r="E1" s="166"/>
      <c r="F1" s="3"/>
      <c r="G1" s="3"/>
      <c r="H1" s="3"/>
      <c r="I1" s="3"/>
      <c r="J1" s="3"/>
    </row>
    <row r="2" spans="1:23" ht="15" x14ac:dyDescent="0.2">
      <c r="A2" s="178"/>
      <c r="B2" s="178"/>
      <c r="C2" s="178"/>
      <c r="D2" s="178"/>
      <c r="E2" s="178"/>
    </row>
    <row r="3" spans="1:23" ht="15" x14ac:dyDescent="0.2">
      <c r="A3" s="175" t="s">
        <v>55</v>
      </c>
      <c r="B3" s="175"/>
      <c r="C3" s="175"/>
      <c r="D3" s="175"/>
      <c r="E3" s="175"/>
    </row>
    <row r="4" spans="1:23" ht="15" x14ac:dyDescent="0.2">
      <c r="A4" s="176" t="s">
        <v>2</v>
      </c>
      <c r="B4" s="176"/>
      <c r="C4" s="176"/>
      <c r="D4" s="176"/>
      <c r="E4" s="176"/>
      <c r="P4" s="175"/>
      <c r="Q4" s="175"/>
      <c r="R4" s="175"/>
      <c r="S4" s="175"/>
      <c r="T4" s="175"/>
      <c r="U4" s="175"/>
      <c r="V4" s="175"/>
      <c r="W4" s="175"/>
    </row>
    <row r="5" spans="1:23" ht="15" customHeight="1" x14ac:dyDescent="0.2">
      <c r="A5" s="179" t="s">
        <v>3</v>
      </c>
      <c r="B5" s="179"/>
      <c r="C5" s="179"/>
    </row>
    <row r="6" spans="1:23" ht="15" customHeight="1" x14ac:dyDescent="0.2">
      <c r="A6" s="179" t="s">
        <v>56</v>
      </c>
      <c r="B6" s="179"/>
      <c r="C6" s="179"/>
    </row>
    <row r="7" spans="1:23" ht="15" customHeight="1" x14ac:dyDescent="0.2">
      <c r="A7" s="179" t="s">
        <v>4</v>
      </c>
      <c r="B7" s="179"/>
      <c r="C7" s="179"/>
    </row>
    <row r="8" spans="1:23" ht="15" customHeight="1" x14ac:dyDescent="0.2">
      <c r="A8" s="179"/>
      <c r="B8" s="179"/>
      <c r="C8" s="179"/>
    </row>
    <row r="9" spans="1:23" ht="15" customHeight="1" x14ac:dyDescent="0.25">
      <c r="A9" s="180" t="s">
        <v>203</v>
      </c>
      <c r="B9" s="180"/>
      <c r="C9" s="180"/>
      <c r="D9" s="180"/>
      <c r="E9" s="180"/>
    </row>
    <row r="11" spans="1:23" x14ac:dyDescent="0.2">
      <c r="C11" s="10"/>
      <c r="D11" s="177"/>
      <c r="E11" s="177"/>
    </row>
    <row r="12" spans="1:23" ht="15" customHeight="1" x14ac:dyDescent="0.2">
      <c r="A12" s="172" t="s">
        <v>6</v>
      </c>
      <c r="B12" s="173" t="s">
        <v>7</v>
      </c>
      <c r="C12" s="174" t="s">
        <v>8</v>
      </c>
      <c r="D12" s="173" t="s">
        <v>9</v>
      </c>
      <c r="E12" s="173" t="s">
        <v>10</v>
      </c>
    </row>
    <row r="13" spans="1:23" ht="130.5" customHeight="1" x14ac:dyDescent="0.2">
      <c r="A13" s="172"/>
      <c r="B13" s="173"/>
      <c r="C13" s="174"/>
      <c r="D13" s="173"/>
      <c r="E13" s="173"/>
    </row>
    <row r="14" spans="1:23" x14ac:dyDescent="0.2">
      <c r="A14" s="11">
        <v>1</v>
      </c>
      <c r="B14" s="12">
        <v>2</v>
      </c>
      <c r="C14" s="11">
        <v>3</v>
      </c>
      <c r="D14" s="12">
        <v>4</v>
      </c>
      <c r="E14" s="12">
        <v>5</v>
      </c>
    </row>
    <row r="15" spans="1:23" ht="15" x14ac:dyDescent="0.2">
      <c r="A15" s="11">
        <v>1</v>
      </c>
      <c r="B15" s="12"/>
      <c r="C15" s="13" t="s">
        <v>57</v>
      </c>
      <c r="D15" s="12"/>
      <c r="E15" s="12"/>
    </row>
    <row r="16" spans="1:23" ht="15" x14ac:dyDescent="0.2">
      <c r="A16" s="11"/>
      <c r="B16" s="12"/>
      <c r="C16" s="13" t="s">
        <v>58</v>
      </c>
      <c r="D16" s="12"/>
      <c r="E16" s="12"/>
    </row>
    <row r="17" spans="1:5" ht="42.75" x14ac:dyDescent="0.2">
      <c r="A17" s="11" t="s">
        <v>21</v>
      </c>
      <c r="B17" s="12"/>
      <c r="C17" s="15" t="s">
        <v>59</v>
      </c>
      <c r="D17" s="12" t="s">
        <v>40</v>
      </c>
      <c r="E17" s="12">
        <v>2</v>
      </c>
    </row>
    <row r="18" spans="1:5" ht="42.75" x14ac:dyDescent="0.2">
      <c r="A18" s="11" t="s">
        <v>24</v>
      </c>
      <c r="B18" s="12"/>
      <c r="C18" s="15" t="s">
        <v>60</v>
      </c>
      <c r="D18" s="12" t="s">
        <v>40</v>
      </c>
      <c r="E18" s="12">
        <v>2</v>
      </c>
    </row>
    <row r="19" spans="1:5" ht="42.75" x14ac:dyDescent="0.2">
      <c r="A19" s="11" t="s">
        <v>26</v>
      </c>
      <c r="B19" s="12"/>
      <c r="C19" s="15" t="s">
        <v>61</v>
      </c>
      <c r="D19" s="12" t="s">
        <v>40</v>
      </c>
      <c r="E19" s="16">
        <v>2</v>
      </c>
    </row>
    <row r="20" spans="1:5" ht="52.5" customHeight="1" x14ac:dyDescent="0.2">
      <c r="A20" s="11" t="s">
        <v>28</v>
      </c>
      <c r="B20" s="12"/>
      <c r="C20" s="15" t="s">
        <v>62</v>
      </c>
      <c r="D20" s="12" t="s">
        <v>40</v>
      </c>
      <c r="E20" s="12">
        <v>2</v>
      </c>
    </row>
    <row r="21" spans="1:5" ht="42.75" x14ac:dyDescent="0.2">
      <c r="A21" s="11" t="s">
        <v>63</v>
      </c>
      <c r="B21" s="12"/>
      <c r="C21" s="15" t="s">
        <v>64</v>
      </c>
      <c r="D21" s="12" t="s">
        <v>40</v>
      </c>
      <c r="E21" s="12">
        <v>2</v>
      </c>
    </row>
    <row r="22" spans="1:5" ht="42.75" x14ac:dyDescent="0.2">
      <c r="A22" s="11" t="s">
        <v>36</v>
      </c>
      <c r="B22" s="12"/>
      <c r="C22" s="15" t="s">
        <v>139</v>
      </c>
      <c r="D22" s="12" t="s">
        <v>40</v>
      </c>
      <c r="E22" s="12">
        <v>2</v>
      </c>
    </row>
    <row r="23" spans="1:5" ht="42.75" x14ac:dyDescent="0.2">
      <c r="A23" s="11" t="s">
        <v>41</v>
      </c>
      <c r="B23" s="12"/>
      <c r="C23" s="15" t="s">
        <v>65</v>
      </c>
      <c r="D23" s="12" t="s">
        <v>40</v>
      </c>
      <c r="E23" s="12">
        <v>6</v>
      </c>
    </row>
    <row r="24" spans="1:5" ht="15" x14ac:dyDescent="0.2">
      <c r="A24" s="11">
        <v>2</v>
      </c>
      <c r="B24" s="12"/>
      <c r="C24" s="13" t="s">
        <v>66</v>
      </c>
      <c r="D24" s="12"/>
      <c r="E24" s="12"/>
    </row>
    <row r="25" spans="1:5" x14ac:dyDescent="0.2">
      <c r="A25" s="11" t="s">
        <v>67</v>
      </c>
      <c r="B25" s="12"/>
      <c r="C25" s="15" t="s">
        <v>140</v>
      </c>
      <c r="D25" s="14" t="s">
        <v>40</v>
      </c>
      <c r="E25" s="14">
        <v>20</v>
      </c>
    </row>
    <row r="26" spans="1:5" ht="28.9" customHeight="1" x14ac:dyDescent="0.2">
      <c r="A26" s="11" t="s">
        <v>68</v>
      </c>
      <c r="B26" s="12"/>
      <c r="C26" s="15" t="s">
        <v>141</v>
      </c>
      <c r="D26" s="14" t="s">
        <v>40</v>
      </c>
      <c r="E26" s="14">
        <v>9</v>
      </c>
    </row>
    <row r="27" spans="1:5" ht="28.9" customHeight="1" x14ac:dyDescent="0.2">
      <c r="A27" s="11" t="s">
        <v>69</v>
      </c>
      <c r="B27" s="12"/>
      <c r="C27" s="15" t="s">
        <v>142</v>
      </c>
      <c r="D27" s="14" t="s">
        <v>40</v>
      </c>
      <c r="E27" s="14">
        <v>2</v>
      </c>
    </row>
    <row r="28" spans="1:5" ht="15" x14ac:dyDescent="0.2">
      <c r="A28" s="13">
        <v>3</v>
      </c>
      <c r="B28" s="12"/>
      <c r="C28" s="13" t="s">
        <v>70</v>
      </c>
      <c r="D28" s="14"/>
      <c r="E28" s="14"/>
    </row>
    <row r="29" spans="1:5" ht="42.75" x14ac:dyDescent="0.2">
      <c r="A29" s="11" t="s">
        <v>71</v>
      </c>
      <c r="B29" s="12"/>
      <c r="C29" s="15" t="s">
        <v>143</v>
      </c>
      <c r="D29" s="14" t="s">
        <v>40</v>
      </c>
      <c r="E29" s="14">
        <v>35</v>
      </c>
    </row>
    <row r="30" spans="1:5" ht="15" x14ac:dyDescent="0.2">
      <c r="A30" s="11">
        <v>4</v>
      </c>
      <c r="B30" s="12"/>
      <c r="C30" s="13" t="s">
        <v>72</v>
      </c>
      <c r="D30" s="14"/>
      <c r="E30" s="14"/>
    </row>
    <row r="31" spans="1:5" ht="28.5" x14ac:dyDescent="0.2">
      <c r="A31" s="11" t="s">
        <v>73</v>
      </c>
      <c r="B31" s="12"/>
      <c r="C31" s="15" t="s">
        <v>144</v>
      </c>
      <c r="D31" s="14" t="s">
        <v>40</v>
      </c>
      <c r="E31" s="14">
        <v>4</v>
      </c>
    </row>
    <row r="32" spans="1:5" ht="28.5" x14ac:dyDescent="0.2">
      <c r="A32" s="11" t="s">
        <v>74</v>
      </c>
      <c r="B32" s="12"/>
      <c r="C32" s="15" t="s">
        <v>145</v>
      </c>
      <c r="D32" s="14" t="s">
        <v>40</v>
      </c>
      <c r="E32" s="14">
        <v>3</v>
      </c>
    </row>
    <row r="33" spans="1:5" ht="28.5" x14ac:dyDescent="0.2">
      <c r="A33" s="11" t="s">
        <v>75</v>
      </c>
      <c r="B33" s="12"/>
      <c r="C33" s="15" t="s">
        <v>146</v>
      </c>
      <c r="D33" s="14" t="s">
        <v>40</v>
      </c>
      <c r="E33" s="14">
        <v>3</v>
      </c>
    </row>
    <row r="34" spans="1:5" ht="15" x14ac:dyDescent="0.2">
      <c r="A34" s="13">
        <v>5</v>
      </c>
      <c r="B34" s="12"/>
      <c r="C34" s="13" t="s">
        <v>76</v>
      </c>
      <c r="D34" s="14"/>
      <c r="E34" s="14"/>
    </row>
    <row r="35" spans="1:5" ht="67.900000000000006" customHeight="1" x14ac:dyDescent="0.2">
      <c r="A35" s="11" t="s">
        <v>77</v>
      </c>
      <c r="B35" s="12"/>
      <c r="C35" s="15" t="s">
        <v>147</v>
      </c>
      <c r="D35" s="14" t="s">
        <v>40</v>
      </c>
      <c r="E35" s="14">
        <v>3</v>
      </c>
    </row>
    <row r="36" spans="1:5" ht="15" x14ac:dyDescent="0.2">
      <c r="A36" s="11">
        <v>6</v>
      </c>
      <c r="B36" s="12"/>
      <c r="C36" s="13" t="s">
        <v>78</v>
      </c>
      <c r="D36" s="14"/>
      <c r="E36" s="14"/>
    </row>
    <row r="37" spans="1:5" x14ac:dyDescent="0.2">
      <c r="A37" s="11" t="s">
        <v>79</v>
      </c>
      <c r="B37" s="12"/>
      <c r="C37" s="15" t="s">
        <v>148</v>
      </c>
      <c r="D37" s="14" t="s">
        <v>40</v>
      </c>
      <c r="E37" s="14">
        <v>3</v>
      </c>
    </row>
    <row r="38" spans="1:5" ht="15" x14ac:dyDescent="0.2">
      <c r="A38" s="11">
        <v>7</v>
      </c>
      <c r="B38" s="12"/>
      <c r="C38" s="17" t="s">
        <v>80</v>
      </c>
      <c r="D38" s="14"/>
      <c r="E38" s="14"/>
    </row>
    <row r="39" spans="1:5" ht="68.45" customHeight="1" x14ac:dyDescent="0.2">
      <c r="A39" s="11" t="s">
        <v>81</v>
      </c>
      <c r="B39" s="12"/>
      <c r="C39" s="15" t="s">
        <v>82</v>
      </c>
      <c r="D39" s="14" t="s">
        <v>40</v>
      </c>
      <c r="E39" s="14">
        <v>3</v>
      </c>
    </row>
    <row r="40" spans="1:5" ht="15" x14ac:dyDescent="0.2">
      <c r="A40" s="11">
        <v>8</v>
      </c>
      <c r="B40" s="12"/>
      <c r="C40" s="13" t="s">
        <v>83</v>
      </c>
      <c r="D40" s="14"/>
      <c r="E40" s="14"/>
    </row>
    <row r="41" spans="1:5" ht="28.5" x14ac:dyDescent="0.2">
      <c r="A41" s="11" t="s">
        <v>84</v>
      </c>
      <c r="B41" s="12"/>
      <c r="C41" s="15" t="s">
        <v>204</v>
      </c>
      <c r="D41" s="14" t="s">
        <v>40</v>
      </c>
      <c r="E41" s="14">
        <v>3</v>
      </c>
    </row>
    <row r="42" spans="1:5" ht="15" x14ac:dyDescent="0.2">
      <c r="A42" s="11">
        <v>9</v>
      </c>
      <c r="B42" s="12"/>
      <c r="C42" s="13" t="s">
        <v>85</v>
      </c>
      <c r="D42" s="14"/>
      <c r="E42" s="14"/>
    </row>
    <row r="43" spans="1:5" ht="28.5" x14ac:dyDescent="0.2">
      <c r="A43" s="11" t="s">
        <v>86</v>
      </c>
      <c r="B43" s="12"/>
      <c r="C43" s="15" t="s">
        <v>205</v>
      </c>
      <c r="D43" s="14" t="s">
        <v>40</v>
      </c>
      <c r="E43" s="14">
        <v>3</v>
      </c>
    </row>
    <row r="44" spans="1:5" ht="85.5" x14ac:dyDescent="0.2">
      <c r="A44" s="11" t="s">
        <v>87</v>
      </c>
      <c r="B44" s="12"/>
      <c r="C44" s="15" t="s">
        <v>206</v>
      </c>
      <c r="D44" s="14" t="s">
        <v>40</v>
      </c>
      <c r="E44" s="14">
        <v>1</v>
      </c>
    </row>
    <row r="45" spans="1:5" ht="128.25" x14ac:dyDescent="0.2">
      <c r="A45" s="11" t="s">
        <v>88</v>
      </c>
      <c r="B45" s="12"/>
      <c r="C45" s="15" t="s">
        <v>207</v>
      </c>
      <c r="D45" s="14" t="s">
        <v>40</v>
      </c>
      <c r="E45" s="14">
        <v>1</v>
      </c>
    </row>
    <row r="46" spans="1:5" ht="214.5" customHeight="1" x14ac:dyDescent="0.2">
      <c r="A46" s="11" t="s">
        <v>89</v>
      </c>
      <c r="B46" s="12"/>
      <c r="C46" s="15" t="s">
        <v>208</v>
      </c>
      <c r="D46" s="14" t="s">
        <v>40</v>
      </c>
      <c r="E46" s="14">
        <v>1</v>
      </c>
    </row>
    <row r="47" spans="1:5" x14ac:dyDescent="0.2">
      <c r="A47" s="11"/>
      <c r="B47" s="12"/>
      <c r="C47" s="15" t="s">
        <v>90</v>
      </c>
      <c r="D47" s="14"/>
      <c r="E47" s="14"/>
    </row>
    <row r="48" spans="1:5" ht="15" x14ac:dyDescent="0.2">
      <c r="A48" s="11" t="s">
        <v>91</v>
      </c>
      <c r="B48" s="12"/>
      <c r="C48" s="13" t="s">
        <v>92</v>
      </c>
      <c r="D48" s="14"/>
      <c r="E48" s="14"/>
    </row>
    <row r="49" spans="1:5" x14ac:dyDescent="0.2">
      <c r="A49" s="11" t="s">
        <v>93</v>
      </c>
      <c r="B49" s="12"/>
      <c r="C49" s="15" t="s">
        <v>197</v>
      </c>
      <c r="D49" s="14" t="s">
        <v>40</v>
      </c>
      <c r="E49" s="14">
        <v>3</v>
      </c>
    </row>
    <row r="50" spans="1:5" ht="15" x14ac:dyDescent="0.2">
      <c r="A50" s="11">
        <v>11</v>
      </c>
      <c r="B50" s="12"/>
      <c r="C50" s="13" t="s">
        <v>94</v>
      </c>
      <c r="D50" s="14"/>
      <c r="E50" s="14"/>
    </row>
    <row r="51" spans="1:5" ht="28.5" x14ac:dyDescent="0.2">
      <c r="A51" s="11" t="s">
        <v>95</v>
      </c>
      <c r="B51" s="12"/>
      <c r="C51" s="15" t="s">
        <v>209</v>
      </c>
      <c r="D51" s="14" t="s">
        <v>40</v>
      </c>
      <c r="E51" s="14">
        <v>1</v>
      </c>
    </row>
    <row r="52" spans="1:5" ht="42.75" x14ac:dyDescent="0.2">
      <c r="A52" s="11" t="s">
        <v>96</v>
      </c>
      <c r="B52" s="12"/>
      <c r="C52" s="45" t="s">
        <v>210</v>
      </c>
      <c r="D52" s="14" t="s">
        <v>40</v>
      </c>
      <c r="E52" s="14">
        <v>1</v>
      </c>
    </row>
    <row r="53" spans="1:5" x14ac:dyDescent="0.2">
      <c r="A53" s="11" t="s">
        <v>97</v>
      </c>
      <c r="B53" s="12"/>
      <c r="C53" s="45" t="s">
        <v>211</v>
      </c>
      <c r="D53" s="14" t="s">
        <v>40</v>
      </c>
      <c r="E53" s="14">
        <v>1</v>
      </c>
    </row>
    <row r="54" spans="1:5" x14ac:dyDescent="0.2">
      <c r="A54" s="11" t="s">
        <v>98</v>
      </c>
      <c r="B54" s="12"/>
      <c r="C54" s="45" t="s">
        <v>212</v>
      </c>
      <c r="D54" s="14" t="s">
        <v>40</v>
      </c>
      <c r="E54" s="14">
        <v>4</v>
      </c>
    </row>
    <row r="55" spans="1:5" ht="15" x14ac:dyDescent="0.2">
      <c r="A55" s="13">
        <v>12</v>
      </c>
      <c r="B55" s="12"/>
      <c r="C55" s="46" t="s">
        <v>99</v>
      </c>
      <c r="D55" s="14"/>
      <c r="E55" s="42"/>
    </row>
    <row r="56" spans="1:5" x14ac:dyDescent="0.2">
      <c r="A56" s="11" t="s">
        <v>100</v>
      </c>
      <c r="B56" s="18"/>
      <c r="C56" s="45" t="s">
        <v>213</v>
      </c>
      <c r="D56" s="19" t="s">
        <v>40</v>
      </c>
      <c r="E56" s="44">
        <v>30</v>
      </c>
    </row>
    <row r="57" spans="1:5" ht="15" x14ac:dyDescent="0.25">
      <c r="A57" s="20">
        <v>13</v>
      </c>
      <c r="B57" s="21"/>
      <c r="C57" s="13" t="s">
        <v>101</v>
      </c>
      <c r="D57" s="19"/>
      <c r="E57" s="43"/>
    </row>
    <row r="58" spans="1:5" ht="99.75" x14ac:dyDescent="0.2">
      <c r="A58" s="11" t="s">
        <v>102</v>
      </c>
      <c r="B58" s="21"/>
      <c r="C58" s="45" t="s">
        <v>214</v>
      </c>
      <c r="D58" s="19" t="s">
        <v>31</v>
      </c>
      <c r="E58" s="44">
        <v>56</v>
      </c>
    </row>
    <row r="59" spans="1:5" ht="71.25" x14ac:dyDescent="0.2">
      <c r="A59" s="11" t="s">
        <v>103</v>
      </c>
      <c r="B59" s="21"/>
      <c r="C59" s="45" t="s">
        <v>215</v>
      </c>
      <c r="D59" s="19" t="s">
        <v>31</v>
      </c>
      <c r="E59" s="44">
        <v>133</v>
      </c>
    </row>
    <row r="60" spans="1:5" ht="57" x14ac:dyDescent="0.2">
      <c r="A60" s="41" t="s">
        <v>104</v>
      </c>
      <c r="B60" s="18"/>
      <c r="C60" s="45" t="s">
        <v>216</v>
      </c>
      <c r="D60" s="19" t="s">
        <v>31</v>
      </c>
      <c r="E60" s="44">
        <v>31</v>
      </c>
    </row>
  </sheetData>
  <mergeCells count="16">
    <mergeCell ref="A1:E1"/>
    <mergeCell ref="A3:E3"/>
    <mergeCell ref="P4:W4"/>
    <mergeCell ref="A4:E4"/>
    <mergeCell ref="D11:E11"/>
    <mergeCell ref="A2:E2"/>
    <mergeCell ref="A5:C5"/>
    <mergeCell ref="A6:C6"/>
    <mergeCell ref="A7:C7"/>
    <mergeCell ref="A8:C8"/>
    <mergeCell ref="A9:E9"/>
    <mergeCell ref="A12:A13"/>
    <mergeCell ref="B12:B13"/>
    <mergeCell ref="C12:C13"/>
    <mergeCell ref="D12:D13"/>
    <mergeCell ref="E12:E13"/>
  </mergeCells>
  <pageMargins left="0.7" right="0.7" top="0.75" bottom="0.75" header="0.3" footer="0.3"/>
  <pageSetup paperSize="9" scale="67" firstPageNumber="0" fitToHeight="3" orientation="landscape" horizontalDpi="300" verticalDpi="300" r:id="rId1"/>
  <rowBreaks count="2" manualBreakCount="2">
    <brk id="23" max="4" man="1"/>
    <brk id="4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0"/>
  <sheetViews>
    <sheetView zoomScaleNormal="100" workbookViewId="0">
      <selection activeCell="C35" sqref="C35"/>
    </sheetView>
  </sheetViews>
  <sheetFormatPr defaultColWidth="9.140625" defaultRowHeight="12.75" x14ac:dyDescent="0.2"/>
  <cols>
    <col min="1" max="1" width="6.7109375" style="4" customWidth="1"/>
    <col min="2" max="2" width="12.5703125" style="4" customWidth="1"/>
    <col min="3" max="3" width="48.140625" style="4" customWidth="1"/>
    <col min="4" max="4" width="14.5703125" style="4" customWidth="1"/>
    <col min="5" max="8" width="13.85546875" style="4" customWidth="1"/>
    <col min="9" max="16384" width="9.140625" style="4"/>
  </cols>
  <sheetData>
    <row r="1" spans="1:14" x14ac:dyDescent="0.2">
      <c r="M1" s="5"/>
    </row>
    <row r="2" spans="1:14" ht="32.25" customHeight="1" x14ac:dyDescent="0.2">
      <c r="A2" s="133" t="s">
        <v>107</v>
      </c>
      <c r="B2" s="133"/>
      <c r="C2" s="133"/>
      <c r="D2" s="133"/>
      <c r="E2" s="133"/>
      <c r="F2" s="133"/>
      <c r="G2" s="133"/>
      <c r="H2" s="133"/>
      <c r="I2" s="101"/>
      <c r="J2" s="101"/>
      <c r="K2" s="101"/>
      <c r="L2" s="101"/>
      <c r="M2" s="101"/>
      <c r="N2" s="101"/>
    </row>
    <row r="3" spans="1:14" ht="32.25" customHeight="1" x14ac:dyDescent="0.2">
      <c r="A3" s="134" t="s">
        <v>243</v>
      </c>
      <c r="B3" s="133"/>
      <c r="C3" s="133"/>
      <c r="D3" s="133"/>
      <c r="E3" s="133"/>
      <c r="F3" s="133"/>
      <c r="G3" s="133"/>
      <c r="H3" s="133"/>
      <c r="I3" s="101"/>
      <c r="J3" s="101"/>
      <c r="K3" s="101"/>
      <c r="L3" s="101"/>
      <c r="M3" s="101"/>
      <c r="N3" s="101"/>
    </row>
    <row r="4" spans="1:14" x14ac:dyDescent="0.2">
      <c r="A4" s="135"/>
      <c r="B4" s="135"/>
      <c r="C4" s="135"/>
      <c r="D4" s="135"/>
      <c r="E4" s="135"/>
      <c r="F4" s="135"/>
      <c r="G4" s="135"/>
      <c r="H4" s="135"/>
      <c r="I4" s="135"/>
      <c r="J4" s="135"/>
      <c r="K4" s="135"/>
      <c r="L4" s="135"/>
      <c r="M4" s="135"/>
      <c r="N4" s="135"/>
    </row>
    <row r="5" spans="1:14" x14ac:dyDescent="0.2">
      <c r="A5" s="132" t="s">
        <v>3</v>
      </c>
      <c r="B5" s="132"/>
      <c r="C5" s="132"/>
      <c r="D5" s="132"/>
      <c r="E5" s="132"/>
      <c r="F5" s="132"/>
      <c r="G5" s="132"/>
      <c r="H5" s="132"/>
      <c r="I5" s="50"/>
      <c r="J5" s="50"/>
      <c r="K5" s="50"/>
      <c r="L5" s="50"/>
      <c r="M5" s="50"/>
      <c r="N5" s="50"/>
    </row>
    <row r="6" spans="1:14" x14ac:dyDescent="0.2">
      <c r="A6" s="132" t="s">
        <v>106</v>
      </c>
      <c r="B6" s="132"/>
      <c r="C6" s="132"/>
      <c r="D6" s="132"/>
      <c r="E6" s="132"/>
      <c r="F6" s="132"/>
      <c r="G6" s="132"/>
      <c r="H6" s="132"/>
      <c r="I6" s="50"/>
      <c r="J6" s="50"/>
      <c r="K6" s="50"/>
      <c r="L6" s="50"/>
      <c r="M6" s="50"/>
      <c r="N6" s="50"/>
    </row>
    <row r="7" spans="1:14" x14ac:dyDescent="0.2">
      <c r="A7" s="132" t="s">
        <v>4</v>
      </c>
      <c r="B7" s="132"/>
      <c r="C7" s="132"/>
      <c r="D7" s="132"/>
      <c r="E7" s="132"/>
      <c r="F7" s="132"/>
      <c r="G7" s="132"/>
      <c r="H7" s="132"/>
      <c r="I7" s="50"/>
      <c r="J7" s="50"/>
      <c r="K7" s="50"/>
      <c r="L7" s="50"/>
      <c r="M7" s="50"/>
      <c r="N7" s="50"/>
    </row>
    <row r="8" spans="1:14" x14ac:dyDescent="0.2">
      <c r="A8" s="132"/>
      <c r="B8" s="132"/>
      <c r="C8" s="132"/>
      <c r="D8" s="132"/>
      <c r="E8" s="132"/>
      <c r="F8" s="132"/>
      <c r="G8" s="132"/>
      <c r="H8" s="132"/>
      <c r="I8" s="50"/>
      <c r="J8" s="50"/>
      <c r="K8" s="50"/>
      <c r="L8" s="50"/>
      <c r="M8" s="50"/>
      <c r="N8" s="50"/>
    </row>
    <row r="9" spans="1:14" ht="17.25" customHeight="1" x14ac:dyDescent="0.25">
      <c r="A9" s="48"/>
      <c r="B9" s="102"/>
      <c r="C9" s="103" t="s">
        <v>237</v>
      </c>
      <c r="D9" s="104"/>
      <c r="E9" s="104"/>
      <c r="F9" s="104"/>
      <c r="G9" s="104"/>
      <c r="H9" s="104"/>
      <c r="I9" s="105"/>
      <c r="J9" s="48"/>
      <c r="K9" s="48"/>
      <c r="L9" s="48"/>
      <c r="M9" s="48"/>
      <c r="N9" s="48"/>
    </row>
    <row r="10" spans="1:14" ht="13.5" thickBot="1" x14ac:dyDescent="0.25">
      <c r="A10" s="48"/>
      <c r="B10" s="48"/>
      <c r="C10" s="103" t="s">
        <v>236</v>
      </c>
      <c r="D10" s="104"/>
      <c r="E10" s="104"/>
      <c r="F10" s="104"/>
      <c r="G10" s="104"/>
      <c r="H10" s="104"/>
      <c r="I10" s="48"/>
      <c r="J10" s="48"/>
      <c r="K10" s="48"/>
      <c r="L10" s="48"/>
      <c r="M10" s="48"/>
      <c r="N10" s="48"/>
    </row>
    <row r="11" spans="1:14" x14ac:dyDescent="0.2">
      <c r="A11" s="141" t="s">
        <v>105</v>
      </c>
      <c r="B11" s="199" t="s">
        <v>230</v>
      </c>
      <c r="C11" s="143" t="s">
        <v>224</v>
      </c>
      <c r="D11" s="145" t="s">
        <v>225</v>
      </c>
      <c r="E11" s="187" t="s">
        <v>226</v>
      </c>
      <c r="F11" s="188"/>
      <c r="G11" s="188"/>
      <c r="H11" s="143"/>
      <c r="I11" s="48"/>
      <c r="J11" s="48"/>
      <c r="K11" s="48"/>
      <c r="L11" s="48"/>
      <c r="M11" s="48"/>
      <c r="N11" s="48"/>
    </row>
    <row r="12" spans="1:14" ht="25.5" x14ac:dyDescent="0.2">
      <c r="A12" s="142"/>
      <c r="B12" s="200"/>
      <c r="C12" s="144"/>
      <c r="D12" s="146"/>
      <c r="E12" s="111" t="s">
        <v>133</v>
      </c>
      <c r="F12" s="106" t="s">
        <v>239</v>
      </c>
      <c r="G12" s="106" t="s">
        <v>227</v>
      </c>
      <c r="H12" s="120" t="s">
        <v>238</v>
      </c>
      <c r="I12" s="48"/>
      <c r="J12" s="48"/>
      <c r="K12" s="48"/>
      <c r="L12" s="48"/>
      <c r="M12" s="48"/>
      <c r="N12" s="48"/>
    </row>
    <row r="13" spans="1:14" s="7" customFormat="1" ht="13.5" thickBot="1" x14ac:dyDescent="0.25">
      <c r="A13" s="121">
        <v>1</v>
      </c>
      <c r="B13" s="122">
        <v>2</v>
      </c>
      <c r="C13" s="123">
        <v>3</v>
      </c>
      <c r="D13" s="128">
        <v>4</v>
      </c>
      <c r="E13" s="124">
        <v>5</v>
      </c>
      <c r="F13" s="122">
        <v>6</v>
      </c>
      <c r="G13" s="122">
        <v>7</v>
      </c>
      <c r="H13" s="123">
        <v>8</v>
      </c>
      <c r="I13" s="90"/>
      <c r="J13" s="90"/>
      <c r="K13" s="90"/>
      <c r="L13" s="90"/>
      <c r="M13" s="90"/>
      <c r="N13" s="90"/>
    </row>
    <row r="14" spans="1:14" x14ac:dyDescent="0.2">
      <c r="A14" s="116"/>
      <c r="B14" s="117"/>
      <c r="C14" s="118"/>
      <c r="D14" s="129"/>
      <c r="E14" s="119"/>
      <c r="F14" s="117"/>
      <c r="G14" s="117"/>
      <c r="H14" s="118"/>
      <c r="I14" s="48"/>
      <c r="J14" s="48"/>
      <c r="K14" s="48"/>
      <c r="L14" s="48"/>
      <c r="M14" s="48"/>
      <c r="N14" s="48"/>
    </row>
    <row r="15" spans="1:14" x14ac:dyDescent="0.2">
      <c r="A15" s="113"/>
      <c r="B15" s="107"/>
      <c r="C15" s="114"/>
      <c r="D15" s="130"/>
      <c r="E15" s="112"/>
      <c r="F15" s="107"/>
      <c r="G15" s="107"/>
      <c r="H15" s="114"/>
      <c r="I15" s="48"/>
      <c r="J15" s="48"/>
      <c r="K15" s="48"/>
      <c r="L15" s="48"/>
      <c r="M15" s="48"/>
      <c r="N15" s="48"/>
    </row>
    <row r="16" spans="1:14" ht="13.5" thickBot="1" x14ac:dyDescent="0.25">
      <c r="A16" s="125"/>
      <c r="B16" s="126"/>
      <c r="C16" s="115"/>
      <c r="D16" s="131"/>
      <c r="E16" s="127"/>
      <c r="F16" s="126"/>
      <c r="G16" s="126"/>
      <c r="H16" s="115"/>
      <c r="I16" s="48"/>
      <c r="J16" s="48"/>
      <c r="K16" s="48"/>
      <c r="L16" s="48"/>
      <c r="M16" s="48"/>
      <c r="N16" s="48"/>
    </row>
    <row r="17" spans="1:14" ht="12.75" customHeight="1" x14ac:dyDescent="0.2">
      <c r="A17" s="137" t="s">
        <v>54</v>
      </c>
      <c r="B17" s="189"/>
      <c r="C17" s="138"/>
      <c r="D17" s="129"/>
      <c r="E17" s="190"/>
      <c r="F17" s="191"/>
      <c r="G17" s="191"/>
      <c r="H17" s="192"/>
      <c r="I17" s="48"/>
      <c r="J17" s="48"/>
      <c r="K17" s="48"/>
      <c r="L17" s="48"/>
      <c r="M17" s="48"/>
      <c r="N17" s="48"/>
    </row>
    <row r="18" spans="1:14" ht="12.75" customHeight="1" x14ac:dyDescent="0.2">
      <c r="A18" s="181" t="s">
        <v>240</v>
      </c>
      <c r="B18" s="182"/>
      <c r="C18" s="183"/>
      <c r="D18" s="130"/>
      <c r="E18" s="193"/>
      <c r="F18" s="194"/>
      <c r="G18" s="194"/>
      <c r="H18" s="195"/>
      <c r="I18" s="48"/>
      <c r="J18" s="48"/>
      <c r="K18" s="48"/>
      <c r="L18" s="48"/>
      <c r="M18" s="48"/>
      <c r="N18" s="48"/>
    </row>
    <row r="19" spans="1:14" ht="12.75" customHeight="1" x14ac:dyDescent="0.2">
      <c r="A19" s="139" t="s">
        <v>228</v>
      </c>
      <c r="B19" s="201"/>
      <c r="C19" s="140"/>
      <c r="D19" s="130"/>
      <c r="E19" s="193"/>
      <c r="F19" s="194"/>
      <c r="G19" s="194"/>
      <c r="H19" s="195"/>
      <c r="I19" s="108"/>
      <c r="J19" s="48"/>
      <c r="K19" s="48"/>
      <c r="L19" s="48"/>
      <c r="M19" s="48"/>
      <c r="N19" s="48"/>
    </row>
    <row r="20" spans="1:14" ht="12.75" customHeight="1" x14ac:dyDescent="0.2">
      <c r="A20" s="181" t="s">
        <v>241</v>
      </c>
      <c r="B20" s="182"/>
      <c r="C20" s="183"/>
      <c r="D20" s="130"/>
      <c r="E20" s="193"/>
      <c r="F20" s="194"/>
      <c r="G20" s="194"/>
      <c r="H20" s="195"/>
      <c r="I20" s="109"/>
      <c r="J20" s="48"/>
      <c r="K20" s="48"/>
      <c r="L20" s="48"/>
      <c r="M20" s="48"/>
      <c r="N20" s="48"/>
    </row>
    <row r="21" spans="1:14" ht="13.5" thickBot="1" x14ac:dyDescent="0.25">
      <c r="A21" s="184" t="s">
        <v>229</v>
      </c>
      <c r="B21" s="185"/>
      <c r="C21" s="186"/>
      <c r="D21" s="131"/>
      <c r="E21" s="196"/>
      <c r="F21" s="197"/>
      <c r="G21" s="197"/>
      <c r="H21" s="198"/>
      <c r="I21" s="108"/>
      <c r="J21" s="48"/>
      <c r="K21" s="48"/>
      <c r="L21" s="48"/>
      <c r="M21" s="48"/>
      <c r="N21" s="48"/>
    </row>
    <row r="22" spans="1:14" ht="15" x14ac:dyDescent="0.2">
      <c r="A22" s="48"/>
      <c r="B22" s="48"/>
      <c r="C22" s="48"/>
      <c r="D22" s="48"/>
      <c r="E22" s="100"/>
      <c r="F22" s="100"/>
      <c r="G22" s="100"/>
      <c r="H22" s="100"/>
      <c r="I22" s="109"/>
      <c r="J22" s="48"/>
      <c r="K22" s="48"/>
      <c r="L22" s="48"/>
      <c r="M22" s="48"/>
      <c r="N22" s="48"/>
    </row>
    <row r="23" spans="1:14" x14ac:dyDescent="0.2">
      <c r="A23" s="48"/>
      <c r="B23" s="48"/>
      <c r="C23" s="48"/>
      <c r="D23" s="48"/>
      <c r="E23" s="48"/>
      <c r="F23" s="48"/>
      <c r="G23" s="48"/>
      <c r="H23" s="48"/>
      <c r="I23" s="100"/>
      <c r="J23" s="48"/>
      <c r="K23" s="48"/>
      <c r="L23" s="48"/>
      <c r="M23" s="48"/>
      <c r="N23" s="48"/>
    </row>
    <row r="24" spans="1:14" ht="25.5" customHeight="1" x14ac:dyDescent="0.2">
      <c r="A24" s="136" t="s">
        <v>235</v>
      </c>
      <c r="B24" s="136"/>
      <c r="C24" s="136"/>
      <c r="D24" s="136"/>
      <c r="E24" s="136"/>
      <c r="F24" s="136"/>
      <c r="G24" s="136"/>
      <c r="H24" s="136"/>
      <c r="I24" s="48"/>
      <c r="J24" s="48"/>
      <c r="K24" s="48"/>
      <c r="L24" s="48"/>
      <c r="M24" s="48"/>
      <c r="N24" s="48"/>
    </row>
    <row r="25" spans="1:14" x14ac:dyDescent="0.2">
      <c r="A25" s="136"/>
      <c r="B25" s="136" t="s">
        <v>231</v>
      </c>
      <c r="C25" s="136"/>
      <c r="D25" s="136"/>
      <c r="E25" s="136"/>
      <c r="F25" s="136"/>
      <c r="G25" s="136"/>
      <c r="H25" s="136"/>
      <c r="I25" s="48"/>
      <c r="J25" s="48"/>
      <c r="K25" s="48"/>
      <c r="L25" s="48"/>
      <c r="M25" s="48"/>
      <c r="N25" s="48"/>
    </row>
    <row r="26" spans="1:14" x14ac:dyDescent="0.2">
      <c r="A26" s="136" t="s">
        <v>232</v>
      </c>
      <c r="B26" s="136"/>
      <c r="C26" s="136"/>
      <c r="D26" s="136"/>
      <c r="E26" s="136"/>
      <c r="F26" s="136"/>
      <c r="G26" s="136"/>
      <c r="H26" s="136"/>
      <c r="I26" s="48"/>
      <c r="J26" s="48"/>
      <c r="K26" s="48"/>
      <c r="L26" s="48"/>
      <c r="M26" s="48"/>
      <c r="N26" s="48"/>
    </row>
    <row r="27" spans="1:14" x14ac:dyDescent="0.2">
      <c r="A27" s="110"/>
      <c r="B27" s="110"/>
      <c r="C27" s="110"/>
      <c r="D27" s="110"/>
      <c r="E27" s="110"/>
      <c r="F27" s="110"/>
      <c r="G27" s="110"/>
      <c r="H27" s="110"/>
      <c r="I27" s="48"/>
      <c r="J27" s="48"/>
      <c r="K27" s="48"/>
      <c r="L27" s="48"/>
      <c r="M27" s="48"/>
      <c r="N27" s="48"/>
    </row>
    <row r="28" spans="1:14" x14ac:dyDescent="0.2">
      <c r="A28" s="136" t="s">
        <v>234</v>
      </c>
      <c r="B28" s="136"/>
      <c r="C28" s="136"/>
      <c r="D28" s="136"/>
      <c r="E28" s="136"/>
      <c r="F28" s="136"/>
      <c r="G28" s="136"/>
      <c r="H28" s="136"/>
      <c r="I28" s="48"/>
      <c r="J28" s="48"/>
      <c r="K28" s="48"/>
      <c r="L28" s="48"/>
      <c r="M28" s="48"/>
      <c r="N28" s="48"/>
    </row>
    <row r="29" spans="1:14" x14ac:dyDescent="0.2">
      <c r="A29" s="136"/>
      <c r="B29" s="136" t="s">
        <v>231</v>
      </c>
      <c r="C29" s="136"/>
      <c r="D29" s="136"/>
      <c r="E29" s="136"/>
      <c r="F29" s="136"/>
      <c r="G29" s="136"/>
      <c r="H29" s="136"/>
      <c r="I29" s="48"/>
      <c r="J29" s="48"/>
      <c r="K29" s="48"/>
      <c r="L29" s="48"/>
      <c r="M29" s="48"/>
      <c r="N29" s="48"/>
    </row>
    <row r="30" spans="1:14" x14ac:dyDescent="0.2">
      <c r="A30" s="136" t="s">
        <v>233</v>
      </c>
      <c r="B30" s="136"/>
      <c r="C30" s="136"/>
      <c r="D30" s="136"/>
      <c r="E30" s="136"/>
      <c r="F30" s="136"/>
      <c r="G30" s="136"/>
      <c r="H30" s="136"/>
      <c r="I30" s="48"/>
      <c r="J30" s="48"/>
      <c r="K30" s="48"/>
      <c r="L30" s="48"/>
      <c r="M30" s="48"/>
      <c r="N30" s="48"/>
    </row>
  </sheetData>
  <mergeCells count="24">
    <mergeCell ref="A19:C19"/>
    <mergeCell ref="A20:C20"/>
    <mergeCell ref="A21:C21"/>
    <mergeCell ref="C11:C12"/>
    <mergeCell ref="A29:H29"/>
    <mergeCell ref="A30:H30"/>
    <mergeCell ref="E11:H11"/>
    <mergeCell ref="A11:A12"/>
    <mergeCell ref="A24:H24"/>
    <mergeCell ref="A25:H25"/>
    <mergeCell ref="A26:H26"/>
    <mergeCell ref="A28:H28"/>
    <mergeCell ref="A17:C17"/>
    <mergeCell ref="E17:H21"/>
    <mergeCell ref="D11:D12"/>
    <mergeCell ref="B11:B12"/>
    <mergeCell ref="A18:C18"/>
    <mergeCell ref="A2:H2"/>
    <mergeCell ref="A5:H5"/>
    <mergeCell ref="A6:H6"/>
    <mergeCell ref="A7:H7"/>
    <mergeCell ref="A8:H8"/>
    <mergeCell ref="A3:H3"/>
    <mergeCell ref="A4:N4"/>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Darblapas</vt:lpstr>
      </vt:variant>
      <vt:variant>
        <vt:i4>5</vt:i4>
      </vt:variant>
      <vt:variant>
        <vt:lpstr>Diapazoni ar nosaukumiem</vt:lpstr>
      </vt:variant>
      <vt:variant>
        <vt:i4>5</vt:i4>
      </vt:variant>
    </vt:vector>
  </HeadingPairs>
  <TitlesOfParts>
    <vt:vector size="10" baseType="lpstr">
      <vt:lpstr>Būvniecības koptāme</vt:lpstr>
      <vt:lpstr>2vispar.d-bi</vt:lpstr>
      <vt:lpstr>tāme1</vt:lpstr>
      <vt:lpstr>3telniecibas darbi</vt:lpstr>
      <vt:lpstr>Kopsavilkuma aprēķins</vt:lpstr>
      <vt:lpstr>'2vispar.d-bi'!Drukas_apgabals</vt:lpstr>
      <vt:lpstr>'3telniecibas darbi'!Drukas_apgabals</vt:lpstr>
      <vt:lpstr>'Būvniecības koptāme'!Drukas_apgabals</vt:lpstr>
      <vt:lpstr>'Kopsavilkuma aprēķins'!Drukas_apgabals</vt:lpstr>
      <vt:lpstr>tāme1!Drukas_apgabals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User</cp:lastModifiedBy>
  <cp:revision>3</cp:revision>
  <cp:lastPrinted>2018-09-25T11:59:04Z</cp:lastPrinted>
  <dcterms:created xsi:type="dcterms:W3CDTF">2016-05-29T12:36:07Z</dcterms:created>
  <dcterms:modified xsi:type="dcterms:W3CDTF">2018-10-23T07:42:49Z</dcterms:modified>
  <dc:language>lv-LV</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